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workbookProtection lockStructure="1"/>
  <bookViews>
    <workbookView xWindow="0" yWindow="0" windowWidth="22260" windowHeight="12645" tabRatio="943"/>
  </bookViews>
  <sheets>
    <sheet name="Содержание РФ" sheetId="1" r:id="rId1"/>
    <sheet name="Стандартные цвета" sheetId="2" r:id="rId2"/>
    <sheet name="БС M&amp;G" sheetId="36" r:id="rId3"/>
    <sheet name="БС C" sheetId="37" r:id="rId4"/>
    <sheet name="БС R" sheetId="39" r:id="rId5"/>
    <sheet name="БС S" sheetId="40" r:id="rId6"/>
    <sheet name="M S" sheetId="4" r:id="rId7"/>
    <sheet name="M SH" sheetId="5" r:id="rId8"/>
    <sheet name="M M" sheetId="6" r:id="rId9"/>
    <sheet name="M MH" sheetId="7" r:id="rId10"/>
    <sheet name="M L" sheetId="8" r:id="rId11"/>
    <sheet name="M LH" sheetId="9" r:id="rId12"/>
    <sheet name="R M" sheetId="35" r:id="rId13"/>
    <sheet name="G MH" sheetId="10" r:id="rId14"/>
    <sheet name="G DB" sheetId="41" r:id="rId15"/>
    <sheet name="C" sheetId="20" r:id="rId16"/>
    <sheet name="C MG" sheetId="21" r:id="rId17"/>
    <sheet name="S M" sheetId="31" r:id="rId18"/>
    <sheet name="S MG" sheetId="32" r:id="rId19"/>
    <sheet name="M Pi" sheetId="29" r:id="rId20"/>
    <sheet name="G Pi" sheetId="30" r:id="rId21"/>
    <sheet name="Техн. хар. S SH" sheetId="22" r:id="rId22"/>
    <sheet name="Техн. хар. M MH" sheetId="23" r:id="rId23"/>
    <sheet name="Техн. хар. L LH" sheetId="24" r:id="rId24"/>
    <sheet name="Техн. хар. R M" sheetId="38" r:id="rId25"/>
    <sheet name="Техн. хар. G MH" sheetId="34" r:id="rId26"/>
    <sheet name="Техн. хар. S SG" sheetId="33" r:id="rId27"/>
  </sheets>
  <definedNames>
    <definedName name="А30" localSheetId="16">#REF!</definedName>
    <definedName name="А30" localSheetId="14">#REF!</definedName>
    <definedName name="А30" localSheetId="20">#REF!</definedName>
    <definedName name="А30" localSheetId="11">#REF!</definedName>
    <definedName name="А30" localSheetId="9">#REF!</definedName>
    <definedName name="А30" localSheetId="19">#REF!</definedName>
    <definedName name="А30" localSheetId="7">#REF!</definedName>
    <definedName name="А30" localSheetId="12">#REF!</definedName>
    <definedName name="А30" localSheetId="17">#REF!</definedName>
    <definedName name="А30" localSheetId="18">#REF!</definedName>
    <definedName name="А30" localSheetId="26">#REF!</definedName>
    <definedName name="А30">#REF!</definedName>
    <definedName name="_xlnm.Print_Area" localSheetId="15">'C'!$A$1:$E$95</definedName>
    <definedName name="_xlnm.Print_Area" localSheetId="16">'C MG'!$A$1:$E$101</definedName>
    <definedName name="_xlnm.Print_Area" localSheetId="14">'G DB'!$A$1:$E$47</definedName>
    <definedName name="_xlnm.Print_Area" localSheetId="13">'G MH'!$A$1:$E$48</definedName>
    <definedName name="_xlnm.Print_Area" localSheetId="20">'G Pi'!$A$1:$E$44</definedName>
    <definedName name="_xlnm.Print_Area" localSheetId="10">'M L'!$A$1:$E$104</definedName>
    <definedName name="_xlnm.Print_Area" localSheetId="11">'M LH'!$A$1:$E$104</definedName>
    <definedName name="_xlnm.Print_Area" localSheetId="8">'M M'!$A$1:$E$104</definedName>
    <definedName name="_xlnm.Print_Area" localSheetId="9">'M MH'!$A$1:$E$104</definedName>
    <definedName name="_xlnm.Print_Area" localSheetId="19">'M Pi'!$A$1:$E$92</definedName>
    <definedName name="_xlnm.Print_Area" localSheetId="6">'M S'!$A$1:$E$103</definedName>
    <definedName name="_xlnm.Print_Area" localSheetId="7">'M SH'!$A$1:$E$103</definedName>
    <definedName name="_xlnm.Print_Area" localSheetId="12">'R M'!$A$1:$E$73</definedName>
    <definedName name="_xlnm.Print_Area" localSheetId="17">'S M'!$A$1:$E$75</definedName>
    <definedName name="_xlnm.Print_Area" localSheetId="18">'S MG'!$A$1:$E$82</definedName>
    <definedName name="_xlnm.Print_Area" localSheetId="3">'БС C'!$A$1:$S$39</definedName>
    <definedName name="_xlnm.Print_Area" localSheetId="2">'БС M&amp;G'!$A$1:$B$20</definedName>
    <definedName name="_xlnm.Print_Area" localSheetId="4">'БС R'!$A$1:$Q$30</definedName>
    <definedName name="_xlnm.Print_Area" localSheetId="0">'Содержание РФ'!$A$1:$F$28</definedName>
    <definedName name="_xlnm.Print_Area" localSheetId="1">'Стандартные цвета'!$A$1:$I$16</definedName>
    <definedName name="_xlnm.Print_Area" localSheetId="23">'Техн. хар. L LH'!$A$1:$U$48</definedName>
    <definedName name="_xlnm.Print_Area" localSheetId="22">'Техн. хар. M MH'!$A$1:$U$48</definedName>
    <definedName name="_xlnm.Print_Area" localSheetId="26">'Техн. хар. S SG'!#REF!</definedName>
    <definedName name="_xlnm.Print_Area" localSheetId="21">'Техн. хар. S SH'!$A$1:$Q$49</definedName>
  </definedNames>
  <calcPr calcId="124519"/>
</workbook>
</file>

<file path=xl/calcChain.xml><?xml version="1.0" encoding="utf-8"?>
<calcChain xmlns="http://schemas.openxmlformats.org/spreadsheetml/2006/main">
  <c r="E42" i="32"/>
  <c r="E41"/>
  <c r="E42" i="31"/>
  <c r="E41"/>
  <c r="E46" i="21" l="1"/>
  <c r="E47" i="20"/>
  <c r="E47" i="41" l="1"/>
  <c r="E46"/>
  <c r="E45"/>
  <c r="E44"/>
  <c r="E42"/>
  <c r="E48" i="10"/>
  <c r="E47"/>
  <c r="E46"/>
  <c r="E45"/>
  <c r="E35" l="1"/>
  <c r="E32"/>
  <c r="E82" i="32" l="1"/>
  <c r="E75" i="31"/>
  <c r="E101" i="21"/>
  <c r="E95" i="20"/>
  <c r="E41" i="41" l="1"/>
  <c r="E40"/>
  <c r="E39"/>
  <c r="E38"/>
  <c r="E36"/>
  <c r="E35"/>
  <c r="E34"/>
  <c r="E33"/>
  <c r="E32"/>
  <c r="E73" i="35" l="1"/>
  <c r="E72"/>
  <c r="E71"/>
  <c r="E70"/>
  <c r="E69"/>
  <c r="E67"/>
  <c r="E66"/>
  <c r="E65"/>
  <c r="E64"/>
  <c r="E63"/>
  <c r="E61"/>
  <c r="E60"/>
  <c r="E59"/>
  <c r="E58"/>
  <c r="E56"/>
  <c r="E55"/>
  <c r="E54"/>
  <c r="E53"/>
  <c r="E51"/>
  <c r="E50"/>
  <c r="E49"/>
  <c r="E48"/>
  <c r="E47"/>
  <c r="E46"/>
  <c r="E45"/>
  <c r="E44"/>
  <c r="E43"/>
  <c r="E42"/>
  <c r="E41"/>
  <c r="E40"/>
  <c r="E39"/>
  <c r="E38"/>
  <c r="E37"/>
  <c r="E36"/>
  <c r="E35"/>
  <c r="E33"/>
  <c r="E32"/>
  <c r="E31"/>
  <c r="E30"/>
  <c r="E29"/>
  <c r="E28"/>
  <c r="E33" i="32" l="1"/>
  <c r="E61" l="1"/>
  <c r="E60"/>
  <c r="E40" l="1"/>
  <c r="E80"/>
  <c r="E79"/>
  <c r="E77"/>
  <c r="E76"/>
  <c r="E75"/>
  <c r="E73"/>
  <c r="E72"/>
  <c r="E71"/>
  <c r="E69"/>
  <c r="E68"/>
  <c r="E67"/>
  <c r="E65"/>
  <c r="E64"/>
  <c r="E63"/>
  <c r="E58"/>
  <c r="E57"/>
  <c r="E56"/>
  <c r="E54"/>
  <c r="E53"/>
  <c r="E52"/>
  <c r="E51"/>
  <c r="E50"/>
  <c r="E49"/>
  <c r="E38"/>
  <c r="E35"/>
  <c r="E34"/>
  <c r="E32"/>
  <c r="E73" i="31"/>
  <c r="E72"/>
  <c r="E70"/>
  <c r="E69"/>
  <c r="E68"/>
  <c r="E66"/>
  <c r="E65"/>
  <c r="E64"/>
  <c r="E62"/>
  <c r="E61"/>
  <c r="E60"/>
  <c r="E58"/>
  <c r="E57"/>
  <c r="E56"/>
  <c r="E54"/>
  <c r="E53"/>
  <c r="E51"/>
  <c r="E50"/>
  <c r="E49"/>
  <c r="E40"/>
  <c r="E38"/>
  <c r="E35"/>
  <c r="E34"/>
  <c r="E33"/>
  <c r="E32"/>
  <c r="E44" i="30" l="1"/>
  <c r="E43"/>
  <c r="E42"/>
  <c r="E34"/>
  <c r="E32"/>
  <c r="E40"/>
  <c r="E39"/>
  <c r="E38"/>
  <c r="E37"/>
  <c r="E35"/>
  <c r="E33"/>
  <c r="E31"/>
  <c r="E92" i="29"/>
  <c r="E91"/>
  <c r="E90"/>
  <c r="E89"/>
  <c r="E87"/>
  <c r="E86"/>
  <c r="E85"/>
  <c r="E84"/>
  <c r="E83"/>
  <c r="E82"/>
  <c r="E81"/>
  <c r="E80"/>
  <c r="E79"/>
  <c r="E77"/>
  <c r="E76"/>
  <c r="E75"/>
  <c r="E74"/>
  <c r="E73"/>
  <c r="E71"/>
  <c r="E70"/>
  <c r="E69"/>
  <c r="E68"/>
  <c r="E67"/>
  <c r="E66"/>
  <c r="E64"/>
  <c r="E63"/>
  <c r="E62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7"/>
  <c r="E36"/>
  <c r="E35"/>
  <c r="E34"/>
  <c r="E56" i="21"/>
  <c r="E57"/>
  <c r="E55"/>
  <c r="E99"/>
  <c r="E98"/>
  <c r="E92" i="20"/>
  <c r="E93"/>
  <c r="E39" i="10"/>
  <c r="E31"/>
  <c r="E71" i="9"/>
  <c r="E70"/>
  <c r="E71" i="7"/>
  <c r="E71" i="8"/>
  <c r="E70"/>
  <c r="E71" i="6"/>
  <c r="E70"/>
  <c r="E69" i="5"/>
  <c r="E70"/>
  <c r="E70" i="4"/>
  <c r="E69"/>
  <c r="E68"/>
  <c r="E67"/>
  <c r="E54" i="21"/>
  <c r="E53"/>
  <c r="E52"/>
  <c r="E96"/>
  <c r="E95"/>
  <c r="E94"/>
  <c r="E93"/>
  <c r="E92"/>
  <c r="E91"/>
  <c r="E89"/>
  <c r="E88"/>
  <c r="E87"/>
  <c r="E86"/>
  <c r="E85"/>
  <c r="E84"/>
  <c r="E82"/>
  <c r="E81"/>
  <c r="E80"/>
  <c r="E79"/>
  <c r="E78"/>
  <c r="E77"/>
  <c r="E75"/>
  <c r="E74"/>
  <c r="E73"/>
  <c r="E72"/>
  <c r="E71"/>
  <c r="E70"/>
  <c r="E68"/>
  <c r="E67"/>
  <c r="E66"/>
  <c r="E64"/>
  <c r="E63"/>
  <c r="E62"/>
  <c r="E61"/>
  <c r="E60"/>
  <c r="E59"/>
  <c r="E50"/>
  <c r="E49"/>
  <c r="E48"/>
  <c r="E47"/>
  <c r="E44"/>
  <c r="E43"/>
  <c r="E42"/>
  <c r="E40" i="10"/>
  <c r="E42"/>
  <c r="E41"/>
  <c r="E90" i="20"/>
  <c r="E89"/>
  <c r="E88"/>
  <c r="E87"/>
  <c r="E86"/>
  <c r="E85"/>
  <c r="E83"/>
  <c r="E82"/>
  <c r="E81"/>
  <c r="E80"/>
  <c r="E79"/>
  <c r="E78"/>
  <c r="E104" i="9"/>
  <c r="E103"/>
  <c r="E102"/>
  <c r="E101"/>
  <c r="E100"/>
  <c r="E103" i="7"/>
  <c r="E104" i="8"/>
  <c r="E104" i="6"/>
  <c r="E37" i="21"/>
  <c r="E37" i="20"/>
  <c r="E38"/>
  <c r="E63" i="4"/>
  <c r="E60" i="8"/>
  <c r="E60" i="9"/>
  <c r="E60" i="7"/>
  <c r="E60" i="6"/>
  <c r="E60" i="5"/>
  <c r="E60" i="4"/>
  <c r="E98" i="9"/>
  <c r="E97"/>
  <c r="E96"/>
  <c r="E95"/>
  <c r="E94"/>
  <c r="E93"/>
  <c r="E92"/>
  <c r="E91"/>
  <c r="E90"/>
  <c r="E88"/>
  <c r="E87"/>
  <c r="E86"/>
  <c r="E85"/>
  <c r="E84"/>
  <c r="E82"/>
  <c r="E81"/>
  <c r="E80"/>
  <c r="E79"/>
  <c r="E78"/>
  <c r="E77"/>
  <c r="E75"/>
  <c r="E74"/>
  <c r="E73"/>
  <c r="E72"/>
  <c r="E69"/>
  <c r="E68"/>
  <c r="E67"/>
  <c r="E66"/>
  <c r="E65"/>
  <c r="E64"/>
  <c r="E62"/>
  <c r="E61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103" i="8"/>
  <c r="E102"/>
  <c r="E101"/>
  <c r="E100"/>
  <c r="E98"/>
  <c r="E97"/>
  <c r="E96"/>
  <c r="E95"/>
  <c r="E94"/>
  <c r="E93"/>
  <c r="E92"/>
  <c r="E91"/>
  <c r="E90"/>
  <c r="E88"/>
  <c r="E87"/>
  <c r="E86"/>
  <c r="E85"/>
  <c r="E84"/>
  <c r="E82"/>
  <c r="E81"/>
  <c r="E80"/>
  <c r="E79"/>
  <c r="E78"/>
  <c r="E77"/>
  <c r="E75"/>
  <c r="E74"/>
  <c r="E73"/>
  <c r="E72"/>
  <c r="E69"/>
  <c r="E68"/>
  <c r="E67"/>
  <c r="E66"/>
  <c r="E65"/>
  <c r="E64"/>
  <c r="E62"/>
  <c r="E61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104" i="7"/>
  <c r="E102"/>
  <c r="E101"/>
  <c r="E100"/>
  <c r="E98"/>
  <c r="E97"/>
  <c r="E96"/>
  <c r="E95"/>
  <c r="E94"/>
  <c r="E93"/>
  <c r="E92"/>
  <c r="E91"/>
  <c r="E90"/>
  <c r="E88"/>
  <c r="E87"/>
  <c r="E86"/>
  <c r="E85"/>
  <c r="E84"/>
  <c r="E82"/>
  <c r="E81"/>
  <c r="E80"/>
  <c r="E79"/>
  <c r="E78"/>
  <c r="E77"/>
  <c r="E75"/>
  <c r="E74"/>
  <c r="E73"/>
  <c r="E72"/>
  <c r="E70"/>
  <c r="E69"/>
  <c r="E68"/>
  <c r="E67"/>
  <c r="E66"/>
  <c r="E65"/>
  <c r="E64"/>
  <c r="E62"/>
  <c r="E61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103" i="6"/>
  <c r="E102"/>
  <c r="E101"/>
  <c r="E100"/>
  <c r="E98"/>
  <c r="E97"/>
  <c r="E96"/>
  <c r="E95"/>
  <c r="E94"/>
  <c r="E93"/>
  <c r="E92"/>
  <c r="E91"/>
  <c r="E90"/>
  <c r="E88"/>
  <c r="E87"/>
  <c r="E86"/>
  <c r="E85"/>
  <c r="E84"/>
  <c r="E82"/>
  <c r="E81"/>
  <c r="E80"/>
  <c r="E79"/>
  <c r="E78"/>
  <c r="E77"/>
  <c r="E75"/>
  <c r="E74"/>
  <c r="E73"/>
  <c r="E72"/>
  <c r="E69"/>
  <c r="E68"/>
  <c r="E67"/>
  <c r="E66"/>
  <c r="E65"/>
  <c r="E64"/>
  <c r="E62"/>
  <c r="E61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103" i="5"/>
  <c r="E102"/>
  <c r="E101"/>
  <c r="E100"/>
  <c r="E99"/>
  <c r="E97"/>
  <c r="E96"/>
  <c r="E95"/>
  <c r="E94"/>
  <c r="E93"/>
  <c r="E92"/>
  <c r="E91"/>
  <c r="E90"/>
  <c r="E89"/>
  <c r="E87"/>
  <c r="E86"/>
  <c r="E85"/>
  <c r="E84"/>
  <c r="E83"/>
  <c r="E81"/>
  <c r="E80"/>
  <c r="E79"/>
  <c r="E78"/>
  <c r="E77"/>
  <c r="E76"/>
  <c r="E74"/>
  <c r="E73"/>
  <c r="E72"/>
  <c r="E71"/>
  <c r="E68"/>
  <c r="E67"/>
  <c r="E66"/>
  <c r="E65"/>
  <c r="E64"/>
  <c r="E63"/>
  <c r="E61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57" i="4"/>
  <c r="E56"/>
  <c r="E55"/>
  <c r="E54"/>
  <c r="E59"/>
  <c r="E58"/>
  <c r="E28" i="6"/>
  <c r="E29"/>
  <c r="E30"/>
  <c r="E31"/>
  <c r="E32"/>
  <c r="E33"/>
  <c r="E28" i="7"/>
  <c r="E29"/>
  <c r="E30"/>
  <c r="E31"/>
  <c r="E32"/>
  <c r="E33"/>
  <c r="E28" i="8"/>
  <c r="E29"/>
  <c r="E30"/>
  <c r="E31"/>
  <c r="E32"/>
  <c r="E33"/>
  <c r="E103" i="4"/>
  <c r="E102"/>
  <c r="E101"/>
  <c r="E100"/>
  <c r="E99"/>
  <c r="E61"/>
  <c r="E97"/>
  <c r="E96"/>
  <c r="E95"/>
  <c r="E94"/>
  <c r="E93"/>
  <c r="E92"/>
  <c r="E91"/>
  <c r="E90"/>
  <c r="E89"/>
  <c r="E87"/>
  <c r="E86"/>
  <c r="E85"/>
  <c r="E84"/>
  <c r="E83"/>
  <c r="E81"/>
  <c r="E80"/>
  <c r="E79"/>
  <c r="E78"/>
  <c r="E77"/>
  <c r="E76"/>
  <c r="E74"/>
  <c r="E73"/>
  <c r="E72"/>
  <c r="E71"/>
  <c r="E66"/>
  <c r="E65"/>
  <c r="E64"/>
  <c r="E53"/>
  <c r="E52"/>
  <c r="E51"/>
  <c r="E50"/>
  <c r="E41"/>
  <c r="E40"/>
  <c r="E33" i="9"/>
  <c r="E40" i="21"/>
  <c r="E36"/>
  <c r="E35"/>
  <c r="E34"/>
  <c r="E33"/>
  <c r="E32"/>
  <c r="E76" i="20"/>
  <c r="E75"/>
  <c r="E74"/>
  <c r="E73"/>
  <c r="E72"/>
  <c r="E71"/>
  <c r="E69"/>
  <c r="E68"/>
  <c r="E67"/>
  <c r="E66"/>
  <c r="E65"/>
  <c r="E64"/>
  <c r="E62"/>
  <c r="E61"/>
  <c r="E60"/>
  <c r="E58"/>
  <c r="E57"/>
  <c r="E56"/>
  <c r="E55"/>
  <c r="E54"/>
  <c r="E53"/>
  <c r="E51"/>
  <c r="E50"/>
  <c r="E49"/>
  <c r="E48"/>
  <c r="E45"/>
  <c r="E44"/>
  <c r="E43"/>
  <c r="E41"/>
  <c r="E36"/>
  <c r="E35"/>
  <c r="E34"/>
  <c r="E33"/>
  <c r="E32"/>
  <c r="E49" i="4"/>
  <c r="E48"/>
  <c r="E47"/>
  <c r="E46"/>
  <c r="E45"/>
  <c r="E44"/>
  <c r="E43"/>
  <c r="E42"/>
  <c r="E39"/>
  <c r="E38"/>
  <c r="E37"/>
  <c r="E36"/>
  <c r="E35"/>
  <c r="E28" i="9"/>
  <c r="E37" i="10"/>
  <c r="E36"/>
  <c r="E34"/>
  <c r="E33"/>
  <c r="E32" i="9"/>
  <c r="E31"/>
  <c r="E30"/>
  <c r="E29"/>
  <c r="E32" i="5"/>
  <c r="E31"/>
  <c r="E30"/>
  <c r="E29"/>
  <c r="E28"/>
  <c r="E30" i="4"/>
  <c r="E31"/>
  <c r="E32"/>
  <c r="E29"/>
  <c r="E28"/>
</calcChain>
</file>

<file path=xl/sharedStrings.xml><?xml version="1.0" encoding="utf-8"?>
<sst xmlns="http://schemas.openxmlformats.org/spreadsheetml/2006/main" count="1320" uniqueCount="392">
  <si>
    <t>Стандартные цвета</t>
  </si>
  <si>
    <t>Окраска внешних элементов 
(верхняя и нижняя фронтальные панели, боковые панели - внешние обшивки)</t>
  </si>
  <si>
    <t>Окраска внутренних элементов 
(задняя панель, панели "потолка", полки, ограничители, внешние обшивки боковых панелей)</t>
  </si>
  <si>
    <t>Бланк согласования технических элементов</t>
  </si>
  <si>
    <t>Поз.1- Верхняя декоративная панель</t>
  </si>
  <si>
    <t>RAL __________</t>
  </si>
  <si>
    <t xml:space="preserve">Поз.2-Боковая панель </t>
  </si>
  <si>
    <t xml:space="preserve">Поз.3- Вставка фронтальная  в боковую панель </t>
  </si>
  <si>
    <t>Поз.4- Нижняя декоративная панель</t>
  </si>
  <si>
    <t>Поз.5- Внутренние элементы горки</t>
  </si>
  <si>
    <t>Поз.6- Профиль бордюр пластиковый</t>
  </si>
  <si>
    <t xml:space="preserve">RAL 9003( белый)             RAL 7035(светло серый) </t>
  </si>
  <si>
    <t>Поз.7- Нижний фартук</t>
  </si>
  <si>
    <t>Вывод холодильных трубок:</t>
  </si>
  <si>
    <t xml:space="preserve">Вверх на крышу          Назад вниз          Вперед вниз          </t>
  </si>
  <si>
    <t>Согласовано от Заказчика</t>
  </si>
  <si>
    <t>____________________________</t>
  </si>
  <si>
    <t>Актуальность:</t>
  </si>
  <si>
    <t>Ваша скидка:</t>
  </si>
  <si>
    <t>%</t>
  </si>
  <si>
    <t>MONTE S</t>
  </si>
  <si>
    <t>глубина, мм</t>
  </si>
  <si>
    <t>высота, мм</t>
  </si>
  <si>
    <t>MONTE SH</t>
  </si>
  <si>
    <t>MONTE M</t>
  </si>
  <si>
    <t>MONTE MH</t>
  </si>
  <si>
    <t>MONTE L</t>
  </si>
  <si>
    <t>MONTE LH</t>
  </si>
  <si>
    <t>Содержание</t>
  </si>
  <si>
    <t>Стандартная комплектация:</t>
  </si>
  <si>
    <t>* Верхняя LED подсветка;</t>
  </si>
  <si>
    <t>* Механический ТРВ Danfoss;</t>
  </si>
  <si>
    <t>* Электронный блок управления;</t>
  </si>
  <si>
    <t>* Комплект подключения к системе дренажа;</t>
  </si>
  <si>
    <t>* ТЭН оттайки;</t>
  </si>
  <si>
    <t>* Бампер RAL 9003.</t>
  </si>
  <si>
    <t>Стандартная комплектация</t>
  </si>
  <si>
    <t>Технические параметры</t>
  </si>
  <si>
    <t>* Температурный режим без остекления: +1…+7</t>
  </si>
  <si>
    <t>* Температурный режим с остеклением: -1…+7</t>
  </si>
  <si>
    <t>* Температура окружающей среды: +12…+25 (влажность не выше 60%)</t>
  </si>
  <si>
    <t>* Параметры электропитания, В/Ф/Гц: 220-230/1/50</t>
  </si>
  <si>
    <t>Наименование</t>
  </si>
  <si>
    <t>Типоразмер</t>
  </si>
  <si>
    <t>MONTE S 1250</t>
  </si>
  <si>
    <t>Длина с боковинами</t>
  </si>
  <si>
    <t>MONTE S 1875</t>
  </si>
  <si>
    <t>MONTE S 2500</t>
  </si>
  <si>
    <t>MONTE S 3750</t>
  </si>
  <si>
    <t>Цены указаны в рублях с учётом НДС</t>
  </si>
  <si>
    <t>MONTE SH 1250</t>
  </si>
  <si>
    <t>MONTE SH 1875</t>
  </si>
  <si>
    <t>MONTE SH 2500</t>
  </si>
  <si>
    <t>MONTE SH 3750</t>
  </si>
  <si>
    <t>MONTE M 1250</t>
  </si>
  <si>
    <t>MONTE M 1875</t>
  </si>
  <si>
    <t>MONTE M 2500</t>
  </si>
  <si>
    <t>MONTE M 3750</t>
  </si>
  <si>
    <t>MONTE MH 1250</t>
  </si>
  <si>
    <t>MONTE MH 1875</t>
  </si>
  <si>
    <t>MONTE MH 2500</t>
  </si>
  <si>
    <t>MONTE MH 3750</t>
  </si>
  <si>
    <t>MONTE L 1250</t>
  </si>
  <si>
    <t>MONTE L 1875</t>
  </si>
  <si>
    <t>MONTE L 2500</t>
  </si>
  <si>
    <t>MONTE L 3750</t>
  </si>
  <si>
    <t>MONTE LH 1250</t>
  </si>
  <si>
    <t>MONTE LH 1875</t>
  </si>
  <si>
    <t>MONTE LH 2500</t>
  </si>
  <si>
    <t>MONTE LH 3750</t>
  </si>
  <si>
    <t>GELO MH</t>
  </si>
  <si>
    <t>Опции</t>
  </si>
  <si>
    <t>Предложение действительно при заказе с основным модулем</t>
  </si>
  <si>
    <t>Пристенные охлаждаемые стеллажи</t>
  </si>
  <si>
    <t>Пристенные морозильные стеллажи</t>
  </si>
  <si>
    <t>Решения со встроенным агрегатом</t>
  </si>
  <si>
    <t>MONTE M TG</t>
  </si>
  <si>
    <t>MONTE MH TG</t>
  </si>
  <si>
    <t>MONTE L TG</t>
  </si>
  <si>
    <t>MONTE LH TG</t>
  </si>
  <si>
    <t>1 ряд полок с кронштейнами и регулировкой наклона</t>
  </si>
  <si>
    <t>1 полка с кронштейнами и регулировкой наклона</t>
  </si>
  <si>
    <t>светодиодная подсветка 1 ряда</t>
  </si>
  <si>
    <t>светодиодная подсветка 4 рядов</t>
  </si>
  <si>
    <t>Фруктовый комплект (FV)</t>
  </si>
  <si>
    <t>Ночная шторка</t>
  </si>
  <si>
    <t xml:space="preserve">Боковая панель </t>
  </si>
  <si>
    <t>Шторка/остекление</t>
  </si>
  <si>
    <t>Глухая левая</t>
  </si>
  <si>
    <t>Глухая правая</t>
  </si>
  <si>
    <t>Глухая с зеркалом левая</t>
  </si>
  <si>
    <t>Глухая с зеркалом правая</t>
  </si>
  <si>
    <t>Со стеклопакетом левая</t>
  </si>
  <si>
    <t>Со стеклопакетом правая</t>
  </si>
  <si>
    <t>Комплект для стыковки в линию</t>
  </si>
  <si>
    <t>Делитель</t>
  </si>
  <si>
    <t>Разделитель оргстекло</t>
  </si>
  <si>
    <t>Делитель глухой</t>
  </si>
  <si>
    <t>Делитель ГЗ (лев.глухая + прав. зеркало)</t>
  </si>
  <si>
    <t>Делитель ЗГ (прав. зеркало + лев.глухая)</t>
  </si>
  <si>
    <t>Делитель ЗЗ (с 2-х стор. зеркалом)</t>
  </si>
  <si>
    <t>Ценникодержатели для полок (1250)</t>
  </si>
  <si>
    <t>Ценникодержатели для полок (937)</t>
  </si>
  <si>
    <t>Ограничитель проволочный для полки (1250)</t>
  </si>
  <si>
    <t>Ограничитель проволочный для полки (937)</t>
  </si>
  <si>
    <t>Разделитель полки пластиковый (для полки 350 мм)</t>
  </si>
  <si>
    <t>Разделитель базовой полки пластиковый (для полки 500 мм)</t>
  </si>
  <si>
    <t>Подвес для колбас проволочный (RAL 9003)</t>
  </si>
  <si>
    <t>Планка для размещения подвеса для колбас (1250)</t>
  </si>
  <si>
    <t>Планка для размещения подвеса для колбас (937) (2 шт для 1875 мм)</t>
  </si>
  <si>
    <t>Упаковка для оборудования, поставляемого в разобранном виде</t>
  </si>
  <si>
    <t>Ящик для упаковки охлаждаемого стеллажа</t>
  </si>
  <si>
    <t>Ящик для упаковки комплекта боковин</t>
  </si>
  <si>
    <t>Фронтальное остекление Х7
(безрамочный стеклопакет 4-16-4, закаленное стекло, торсионный механизм, магнитные уплотнители)</t>
  </si>
  <si>
    <t>Пространство на полке</t>
  </si>
  <si>
    <t>светодиодная подсветка 5 рядов</t>
  </si>
  <si>
    <t>ЭРВ</t>
  </si>
  <si>
    <t>Сетевая карта</t>
  </si>
  <si>
    <t>Энергосберегающий вентилятор</t>
  </si>
  <si>
    <t>Покраска в нестандартный цвет</t>
  </si>
  <si>
    <t>Технические характеристики пристенной охлаждаемой витрины серии MONTE S</t>
  </si>
  <si>
    <t>Наименование параметра</t>
  </si>
  <si>
    <t>S 1250</t>
  </si>
  <si>
    <t>S 1875</t>
  </si>
  <si>
    <t>S 2500</t>
  </si>
  <si>
    <t>S 3750</t>
  </si>
  <si>
    <t>SH 1250</t>
  </si>
  <si>
    <t>SH 1875</t>
  </si>
  <si>
    <t>SH 2500</t>
  </si>
  <si>
    <t>SH 3750</t>
  </si>
  <si>
    <t xml:space="preserve">S FV 1250 </t>
  </si>
  <si>
    <t>S FV 1875</t>
  </si>
  <si>
    <t>S FV 2500</t>
  </si>
  <si>
    <t>S FV 3750</t>
  </si>
  <si>
    <t xml:space="preserve">SH FV 1250 </t>
  </si>
  <si>
    <t xml:space="preserve">SH FV 1875 </t>
  </si>
  <si>
    <t xml:space="preserve">SH FV 2500 </t>
  </si>
  <si>
    <t xml:space="preserve">SH FV 3750 </t>
  </si>
  <si>
    <t xml:space="preserve">Площадь выкладки продуктовой полки ( 5х350 мм,\4 х 350 мм\3x350) м² </t>
  </si>
  <si>
    <r>
      <t>Полезный охлаждаемый обьем, м</t>
    </r>
    <r>
      <rPr>
        <sz val="11"/>
        <color theme="1"/>
        <rFont val="Calibri"/>
        <family val="2"/>
        <scheme val="minor"/>
      </rPr>
      <t xml:space="preserve">³ </t>
    </r>
  </si>
  <si>
    <t>Температурный диапазон, без фронта (открытая) ° С</t>
  </si>
  <si>
    <t>+1…+7</t>
  </si>
  <si>
    <t>Температурный диапазон фронт стекло Eco1 и Eco2,  ° С</t>
  </si>
  <si>
    <t>-1…..+7</t>
  </si>
  <si>
    <t>Нагрузка на полки, кг/ м.кв.</t>
  </si>
  <si>
    <t xml:space="preserve">Потребление электроэнергии за сутки, кВт/ч, не более </t>
  </si>
  <si>
    <t>Потребление электроэнергии за сутки с энергосберегающими вент., кВт/ч, не более</t>
  </si>
  <si>
    <t xml:space="preserve">Потребление электроэнергии за сутки( оттайка через 12 часов), кВт/ч, не более </t>
  </si>
  <si>
    <t>Потребление электроэнергии за сутки( оттайка через 12 часов), кВт/ч, не более *</t>
  </si>
  <si>
    <t>* С энергосберегающими вентиляторами ЕВМ</t>
  </si>
  <si>
    <t>Параметры электропитания, В/Ф/Гц</t>
  </si>
  <si>
    <t>230/1/50</t>
  </si>
  <si>
    <t>Температура окружающей среды,  ° С</t>
  </si>
  <si>
    <t>+12…+25 (влажность не выше 60%)</t>
  </si>
  <si>
    <t>Глубина полки, мм.( угол установки 90гр и 80 гр)</t>
  </si>
  <si>
    <t>Глубина  базовой полки, мм.</t>
  </si>
  <si>
    <t>Холодопроизводительность, Вт ( Ткип.= -10  ° С, Ткон.= +45  °С),открытая</t>
  </si>
  <si>
    <t>Общая мощность в период оттайки, Вт</t>
  </si>
  <si>
    <t>Мощность ТЭН системы оттайки(опция), Вт, не более</t>
  </si>
  <si>
    <t>Мощность LED Освещения, Вт, не более</t>
  </si>
  <si>
    <t>Хладагент</t>
  </si>
  <si>
    <t>R404A</t>
  </si>
  <si>
    <t xml:space="preserve">Базовый комплект полок </t>
  </si>
  <si>
    <t>Габаритные размеры</t>
  </si>
  <si>
    <t>Длина  без боковин, мм.</t>
  </si>
  <si>
    <t>Длина с боковинами, мм.</t>
  </si>
  <si>
    <t>Глубина, мм.</t>
  </si>
  <si>
    <t>Высота, мм.</t>
  </si>
  <si>
    <t>Масса( с боковинами), кг, не более</t>
  </si>
  <si>
    <t>Логистическая информация</t>
  </si>
  <si>
    <t>Габаритные размеры упаковки( в разобранном виде, без боковин)</t>
  </si>
  <si>
    <t>Длина , мм.</t>
  </si>
  <si>
    <t>Масса, кг, не более</t>
  </si>
  <si>
    <t>Габаритные размеры упаковки боковин ( максимум 2 шт.)</t>
  </si>
  <si>
    <t>Глубина мм.</t>
  </si>
  <si>
    <t>Габаритные размеры упаковки боковин ( максимум 4 шт.)</t>
  </si>
  <si>
    <t>Габаритные размеры упаковки( в собранном виде с боковинами, поддон + пленка )</t>
  </si>
  <si>
    <t>Технические характеристики пристенной охлаждаемой витрины серии MONTE M</t>
  </si>
  <si>
    <t>M 1250</t>
  </si>
  <si>
    <t>M 1875</t>
  </si>
  <si>
    <t>M 2500</t>
  </si>
  <si>
    <t>M 3750</t>
  </si>
  <si>
    <t>M 1875 TG</t>
  </si>
  <si>
    <t>MH 1250</t>
  </si>
  <si>
    <t>MH 1875</t>
  </si>
  <si>
    <t>MH 2500</t>
  </si>
  <si>
    <t>MH 3750</t>
  </si>
  <si>
    <t>MH 1875 TG</t>
  </si>
  <si>
    <t xml:space="preserve">M FV 1250 </t>
  </si>
  <si>
    <t>M FV 1875</t>
  </si>
  <si>
    <t>M FV 2500</t>
  </si>
  <si>
    <t>M FV 3750</t>
  </si>
  <si>
    <t>M FV 1875 TG</t>
  </si>
  <si>
    <t xml:space="preserve">MH FV 1250 </t>
  </si>
  <si>
    <t xml:space="preserve">MH FV 1875 </t>
  </si>
  <si>
    <t xml:space="preserve">MH FV 2500 </t>
  </si>
  <si>
    <t xml:space="preserve">MH FV 3750 </t>
  </si>
  <si>
    <t>MH FV 1875 TG</t>
  </si>
  <si>
    <t xml:space="preserve">Площадь выкладки продуктовой полки ( 5х500 мм,\4 х 500 мм) м² </t>
  </si>
  <si>
    <t>Температурный диапазон без фронта (открытая),  ° С</t>
  </si>
  <si>
    <t>Потребление электроэнергии за сутки( оттайка через 12 часов), кВт/ч, не более*</t>
  </si>
  <si>
    <t xml:space="preserve">Максимальный потребляемый ток, А, ( при оттайке ТЭН), не более </t>
  </si>
  <si>
    <t>Максимальный потребляемый ток, А, ( при оттайке ТЭН), не более*</t>
  </si>
  <si>
    <t>*С энергосберегающими вентиляторами ЕВМ</t>
  </si>
  <si>
    <t>500/(600( 2 нижних полки))</t>
  </si>
  <si>
    <t>Технические характеристики пристенной охлаждаемой витрины серии MONTE L</t>
  </si>
  <si>
    <t>L 1250</t>
  </si>
  <si>
    <t>L 1875</t>
  </si>
  <si>
    <t>L 2500</t>
  </si>
  <si>
    <t>L 3750</t>
  </si>
  <si>
    <t>L 2500 TG</t>
  </si>
  <si>
    <t>LH 1250</t>
  </si>
  <si>
    <t>LH 1875</t>
  </si>
  <si>
    <t>LH 2500</t>
  </si>
  <si>
    <t>LH 3750</t>
  </si>
  <si>
    <t>LH 2500 TG</t>
  </si>
  <si>
    <t xml:space="preserve">L FV 1250 </t>
  </si>
  <si>
    <t>L FV 1875</t>
  </si>
  <si>
    <t>L FV 2500</t>
  </si>
  <si>
    <t>L FV 3750</t>
  </si>
  <si>
    <t>L FV 2500 TG</t>
  </si>
  <si>
    <t xml:space="preserve">LH FV 1250 </t>
  </si>
  <si>
    <t xml:space="preserve">LH FV 1875 </t>
  </si>
  <si>
    <t xml:space="preserve">LH FV 2500 </t>
  </si>
  <si>
    <t xml:space="preserve">LH FV 3750 </t>
  </si>
  <si>
    <t>LH FV 2500 TG</t>
  </si>
  <si>
    <t xml:space="preserve">Площадь выкладки продуктовой полки ( 5х600 мм,\4 х 600 мм) м² </t>
  </si>
  <si>
    <t>Температурный диапазон,без фронта (открытая)  ° С</t>
  </si>
  <si>
    <t>технический лист</t>
  </si>
  <si>
    <t>Техн. характеристики S SH</t>
  </si>
  <si>
    <t>Техн. характеристики M MH</t>
  </si>
  <si>
    <t>Техн. характеристики L LH</t>
  </si>
  <si>
    <t>* 4 ряда полок по 350 мм с кронштейнами и регулировкой наклона;</t>
  </si>
  <si>
    <t>* 5 рядов полок по 350 мм с кронштейнами и регулировкой наклона;</t>
  </si>
  <si>
    <t>* 4 ряда полок по 500 мм с кронштейнами и регулировкой наклона;</t>
  </si>
  <si>
    <t>* 5 рядов полок по 500 мм с кронштейнами и регулировкой наклона;</t>
  </si>
  <si>
    <t>* 4 ряда полок по 600 мм с кронштейнами и регулировкой наклона;</t>
  </si>
  <si>
    <t>* 5 рядов полок по 600 мм с кронштейнами и регулировкой наклона;</t>
  </si>
  <si>
    <t>Разделитель полки пластиковый (для полки 500 мм)</t>
  </si>
  <si>
    <t>Разделитель полки пластиковый (для полки 600 мм)</t>
  </si>
  <si>
    <t>Разделитель базовой полки пластиковый (для полки 700 мм)</t>
  </si>
  <si>
    <t>Разделитель базовой полки пластиковый (для полки 800 мм)</t>
  </si>
  <si>
    <t>GELO MH 2500 - 3 кл</t>
  </si>
  <si>
    <t>GELO MH 3750 - 3 кл</t>
  </si>
  <si>
    <t>GELO MH 2500 - 6 кл</t>
  </si>
  <si>
    <t>GELO MH 3750 - 6 кл</t>
  </si>
  <si>
    <t>CUBE 520 М Plug-In</t>
  </si>
  <si>
    <t>CUBE 660 М Plug-In</t>
  </si>
  <si>
    <t>CUBE 980 М Plug-In</t>
  </si>
  <si>
    <t>CUBE 1250 М Plug-In</t>
  </si>
  <si>
    <t>CUBE 1875 М Plug-In</t>
  </si>
  <si>
    <t>CUBE 2500 М Plug-In</t>
  </si>
  <si>
    <t>CUBE 520-07 MG Plug-In</t>
  </si>
  <si>
    <t>CUBE 660-07 MG Plug-In</t>
  </si>
  <si>
    <t xml:space="preserve">CUBE 980-07 MG Plug-In </t>
  </si>
  <si>
    <t xml:space="preserve">CUBE 1250-07 MG Plug-In </t>
  </si>
  <si>
    <t>CUBE 1875-07 MG Plug-In</t>
  </si>
  <si>
    <t>CUBE  MG Plug-In</t>
  </si>
  <si>
    <t>CUBE  M Plug-In</t>
  </si>
  <si>
    <t xml:space="preserve"> -- со стеклопакетом</t>
  </si>
  <si>
    <t xml:space="preserve"> -- глухая</t>
  </si>
  <si>
    <t xml:space="preserve"> -- глухая-зеркало</t>
  </si>
  <si>
    <t xml:space="preserve"> -- глухой</t>
  </si>
  <si>
    <t xml:space="preserve"> -- зеркало-зеркало</t>
  </si>
  <si>
    <t>Фруктовый комплект</t>
  </si>
  <si>
    <t xml:space="preserve"> Крюки и подвесы для колбас</t>
  </si>
  <si>
    <t>Ограничители высотой 39 мм (1 ряд)</t>
  </si>
  <si>
    <t>Ценникодержатели на полках</t>
  </si>
  <si>
    <t>Полка с кронштейнами</t>
  </si>
  <si>
    <t>Светодиодная подсветка</t>
  </si>
  <si>
    <t>* Термореле</t>
  </si>
  <si>
    <t>* 5 рядов полок глубиной 600 мм с кронштейнами с регулировкой наклона</t>
  </si>
  <si>
    <t>* Вертикальная LED подсветка</t>
  </si>
  <si>
    <t>* Механический ТРВ</t>
  </si>
  <si>
    <t>* Стеклянный фронт с обогревом рамы и створок</t>
  </si>
  <si>
    <t>* Электронный блок управления</t>
  </si>
  <si>
    <t>* Комплект подключения к системе дренажа</t>
  </si>
  <si>
    <t>* Режим автоматической оттайки</t>
  </si>
  <si>
    <t>* Бампер</t>
  </si>
  <si>
    <t>Полка решетчатая нижняя ВПН без покрытия (600*670)(корзина)</t>
  </si>
  <si>
    <t>Ценникодержатель КЕ L=1250 мм.</t>
  </si>
  <si>
    <t>Энергосберегающий эл/двиг.  AL 1544/28-iQ3608-310250-W9.0</t>
  </si>
  <si>
    <t>* Температурный режим без остекления: -22...-18</t>
  </si>
  <si>
    <t>Дополнительные металлические полки с кронштейнами</t>
  </si>
  <si>
    <t>Дополнительно</t>
  </si>
  <si>
    <t>Возможность брендирования</t>
  </si>
  <si>
    <t>* Температурный режим без остекления: 0...+7</t>
  </si>
  <si>
    <t>* 4 ряда полок глубиной 400 мм</t>
  </si>
  <si>
    <t>* Ночная шторка (для витрин пристенных без остекления)</t>
  </si>
  <si>
    <t>* Боковая LED подсветка</t>
  </si>
  <si>
    <t>* Защитный бампер</t>
  </si>
  <si>
    <t>* Выпариватель конденсата</t>
  </si>
  <si>
    <t>* Способ оттаивания - естественными теплопритоками</t>
  </si>
  <si>
    <t>Фронтальное остекление</t>
  </si>
  <si>
    <t>Фронтальное остекление Х1
(стеклопакет 4-12-4, закаленное стекло, торсионный механизм, магнитные уплотнители)</t>
  </si>
  <si>
    <t>Цена РРП, руб</t>
  </si>
  <si>
    <t>по запросу</t>
  </si>
  <si>
    <t>Холодопроизводительность, Вт ( Ткип.= -10 ° С, Ткон.= +45  °С), фронт cтеклопакет</t>
  </si>
  <si>
    <t>Холодопроизводительность, Вт ( Ткип.= -10  ° С, Ткон.= +45  °С), фронт cтеклопакет</t>
  </si>
  <si>
    <t>Оборудование для магазиностроения РФ</t>
  </si>
  <si>
    <t>MONTE Plug-In</t>
  </si>
  <si>
    <t>GELO Plug-In</t>
  </si>
  <si>
    <t>* Температурный режим: -1…+7</t>
  </si>
  <si>
    <t>* Холодильный агрегат;</t>
  </si>
  <si>
    <t xml:space="preserve">Monte MH 1250 Plug-In </t>
  </si>
  <si>
    <t xml:space="preserve">Monte MH 1875 Plug-In </t>
  </si>
  <si>
    <t xml:space="preserve">Monte MH 2500 Plug-In </t>
  </si>
  <si>
    <t>* Фронтальное остекление Х5;</t>
  </si>
  <si>
    <t>Gelo MH 1250 Plug-in - 3 кл</t>
  </si>
  <si>
    <t>Gelo MH 1250 Plug-in - 6 кл</t>
  </si>
  <si>
    <t>Gelo MH 2500 Plug-in - 3 кл</t>
  </si>
  <si>
    <t>Gelo MH 2500 Plug-in - 6 кл</t>
  </si>
  <si>
    <t>* Стеклянный фронт с обогревом рамы и створок Х5</t>
  </si>
  <si>
    <t>Энергосберегающая светодиодная подсветка полок (1 ряд):</t>
  </si>
  <si>
    <t>Крюки и подвесы для колбас (1 ряд):</t>
  </si>
  <si>
    <t>Ограничители высотой 39 мм (1 ряд):</t>
  </si>
  <si>
    <t>Боковые панели (1 ед.):</t>
  </si>
  <si>
    <t>Разделители межсекционные (1 ед.):</t>
  </si>
  <si>
    <t>Ценникодержатели на полках (4 ряда):</t>
  </si>
  <si>
    <t>STRETTO MG Plug-In</t>
  </si>
  <si>
    <t>STRETTO M Plug-In</t>
  </si>
  <si>
    <t xml:space="preserve"> -</t>
  </si>
  <si>
    <t>* Температурный режим с остеклением: -5…+7</t>
  </si>
  <si>
    <t>STRETTO 1250 М Plug-In</t>
  </si>
  <si>
    <t>STRETTO 1875 М Plug-In</t>
  </si>
  <si>
    <t>STRETTO 2500 М Plug-In</t>
  </si>
  <si>
    <t>* 5 рядов полок глубиной 400 мм</t>
  </si>
  <si>
    <t>Технические характеристики пристенной охлаждаемой витрины серии Stretto</t>
  </si>
  <si>
    <t>М 1250</t>
  </si>
  <si>
    <t>MG 1250</t>
  </si>
  <si>
    <t>MG 1875</t>
  </si>
  <si>
    <t>MG 2500</t>
  </si>
  <si>
    <r>
      <t>Полезный охлаждаемый обьем, м</t>
    </r>
    <r>
      <rPr>
        <sz val="11"/>
        <color indexed="8"/>
        <rFont val="Calibri"/>
        <family val="2"/>
      </rPr>
      <t xml:space="preserve">³ </t>
    </r>
  </si>
  <si>
    <t>-5…..+7</t>
  </si>
  <si>
    <t>400/(300( 1 нижняя полка))</t>
  </si>
  <si>
    <t>Техн. характеристики S SG</t>
  </si>
  <si>
    <t>Температурный диапазон,  ° С</t>
  </si>
  <si>
    <t>-18…-22</t>
  </si>
  <si>
    <t xml:space="preserve">Потребление электроэнергии без освещения за сутки, кВт/ч, не более </t>
  </si>
  <si>
    <t xml:space="preserve">Потребление электроэнергии за сутки с освещением, кВт/ч, не более </t>
  </si>
  <si>
    <t>Потребление электроэнергии без осещения и энергосбер. вент. за сутки, кВт/ч, не более</t>
  </si>
  <si>
    <t>Потребление электроэнергии с освещением и энергосбер. вент. за сутки, кВт/ч, не более</t>
  </si>
  <si>
    <t>380/3/50</t>
  </si>
  <si>
    <t>Холодопроизводительность, Вт ( Ткип.= -35  ° С, Ткон.= +45  °С),</t>
  </si>
  <si>
    <t>Общая мощность в период оттайки, кВт</t>
  </si>
  <si>
    <t>Мощность ТЭН системы оттайки, кВт, не более</t>
  </si>
  <si>
    <t>Базовый комплект рядов решетчатых полок,шт.</t>
  </si>
  <si>
    <t>Логистическая информация ( информация  будет дорабатываться )</t>
  </si>
  <si>
    <t>*  информация проектная, будет корректироватся после испытания</t>
  </si>
  <si>
    <t>Техн. характеристики G MH</t>
  </si>
  <si>
    <t>Ritto M</t>
  </si>
  <si>
    <t>* 3 ряда полок  300/400/500 мм с кронштейнами и регулировкой наклона;</t>
  </si>
  <si>
    <t xml:space="preserve">POLAIR Ritto 1250 </t>
  </si>
  <si>
    <t xml:space="preserve">POLAIR Ritto 1875 </t>
  </si>
  <si>
    <t xml:space="preserve">POLAIR Ritto 2500  </t>
  </si>
  <si>
    <t>POLAIR Ritto 3750</t>
  </si>
  <si>
    <t xml:space="preserve">POLAIR Ritto  TG </t>
  </si>
  <si>
    <t>Шторка</t>
  </si>
  <si>
    <t xml:space="preserve">Разделитель полки пластиковый </t>
  </si>
  <si>
    <t>бланк</t>
  </si>
  <si>
    <t>бланк согласования</t>
  </si>
  <si>
    <t>*Технические характеристики витрины пристенной низкотемпературной серии ВПН M(Н) Gelo</t>
  </si>
  <si>
    <t xml:space="preserve">Технические характеристики пристенной охлаждаемой витрины серии Ritto M </t>
  </si>
  <si>
    <t>M 1875\Торец</t>
  </si>
  <si>
    <t xml:space="preserve">Площадь выкладки продуктовой полки ( 300\400\500) м² </t>
  </si>
  <si>
    <t>Температурный диапазон фронт стеклопакет Х3,  ° С</t>
  </si>
  <si>
    <t>+12…+25 (влажность не выше 60%) 3 клим. класс</t>
  </si>
  <si>
    <t>300\400\500</t>
  </si>
  <si>
    <t>Холодопроизводительность, Вт ( Ткип.= -10  ° С, Ткон.= +45  °С), фронт  К- один.стекло Х0</t>
  </si>
  <si>
    <t>Холодопроизводительность, Вт ( Ткип.= -10  ° С, Ткон.= +45  °С), фронт cтеклопакет Х3</t>
  </si>
  <si>
    <t>Техн. характеристики R M</t>
  </si>
  <si>
    <t>STRETTO 1250 МG Plug-In</t>
  </si>
  <si>
    <t>STRETTO 1875 МG Plug-In</t>
  </si>
  <si>
    <t>STRETTO 2500 МG Plug-In</t>
  </si>
  <si>
    <t>* Температурный режим без остекления: +1...+7</t>
  </si>
  <si>
    <t>* Фронтальное остекление Х5</t>
  </si>
  <si>
    <t>Техн. характеристики G SB</t>
  </si>
  <si>
    <t>GELO SB 2500 - 3 кл</t>
  </si>
  <si>
    <t>GELO SB 3750 - 3 кл</t>
  </si>
  <si>
    <t>GELO SB 2500 - 6 кл</t>
  </si>
  <si>
    <t>GELO SB 3750 - 6 кл</t>
  </si>
  <si>
    <t>GELO Solid Bottom (GELO SB)</t>
  </si>
  <si>
    <t>* 3 рядов полок глубиной 600 мм с кронштейнами с регулировкой наклона</t>
  </si>
  <si>
    <t>* 1 ряд полок глубиной 420 мм с кронштейнами с регулировкой наклона</t>
  </si>
  <si>
    <t>Ценникодержатели на полках (5 рядов):</t>
  </si>
  <si>
    <t>Фронтальное остекление Х3
(безрамочный стеклопакет 4-12-4, закаленное стекло, торсионный механизм, магнитные уплотнители)</t>
  </si>
  <si>
    <t>Х1</t>
  </si>
  <si>
    <t>Х3</t>
  </si>
  <si>
    <t>Температурный диапазон фронт стекло х1/х3,  ° С</t>
  </si>
  <si>
    <t>GELO MH 1250 - 3 кл</t>
  </si>
  <si>
    <t>GELO MH 1250 - 6 кл</t>
  </si>
  <si>
    <t xml:space="preserve"> -- разделитель оргстекло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</si>
</sst>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0.0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b/>
      <sz val="10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rgb="FF00478F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20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26"/>
      <color rgb="FF000000"/>
      <name val="Calibri"/>
      <family val="2"/>
      <charset val="204"/>
      <scheme val="minor"/>
    </font>
    <font>
      <u/>
      <sz val="14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22"/>
      <color theme="1"/>
      <name val="Calibri"/>
      <family val="2"/>
      <charset val="204"/>
      <scheme val="minor"/>
    </font>
    <font>
      <u/>
      <sz val="9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0" fontId="13" fillId="0" borderId="0"/>
    <xf numFmtId="0" fontId="15" fillId="0" borderId="0" applyNumberFormat="0" applyFill="0" applyBorder="0" applyAlignment="0" applyProtection="0"/>
    <xf numFmtId="0" fontId="14" fillId="0" borderId="0"/>
    <xf numFmtId="0" fontId="12" fillId="0" borderId="0"/>
    <xf numFmtId="0" fontId="12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8" fillId="0" borderId="0"/>
    <xf numFmtId="43" fontId="13" fillId="0" borderId="0" applyFill="0" applyBorder="0" applyAlignment="0" applyProtection="0"/>
  </cellStyleXfs>
  <cellXfs count="350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0" fontId="16" fillId="2" borderId="1" xfId="0" applyFont="1" applyFill="1" applyBorder="1" applyAlignment="1" applyProtection="1">
      <alignment horizontal="center" vertical="center" wrapText="1"/>
      <protection hidden="1"/>
    </xf>
    <xf numFmtId="0" fontId="16" fillId="2" borderId="2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5" fillId="0" borderId="0" xfId="2" quotePrefix="1" applyAlignment="1" applyProtection="1">
      <alignment wrapText="1"/>
      <protection hidden="1"/>
    </xf>
    <xf numFmtId="0" fontId="0" fillId="0" borderId="0" xfId="0" applyAlignment="1" applyProtection="1">
      <alignment horizontal="center"/>
      <protection hidden="1"/>
    </xf>
    <xf numFmtId="0" fontId="15" fillId="0" borderId="3" xfId="2" quotePrefix="1" applyBorder="1" applyProtection="1">
      <protection hidden="1"/>
    </xf>
    <xf numFmtId="0" fontId="0" fillId="0" borderId="2" xfId="0" applyBorder="1" applyAlignment="1" applyProtection="1">
      <alignment horizontal="center"/>
      <protection hidden="1"/>
    </xf>
    <xf numFmtId="0" fontId="15" fillId="0" borderId="4" xfId="2" quotePrefix="1" applyBorder="1" applyProtection="1">
      <protection hidden="1"/>
    </xf>
    <xf numFmtId="0" fontId="0" fillId="0" borderId="5" xfId="0" applyBorder="1" applyAlignment="1" applyProtection="1">
      <alignment horizontal="center"/>
      <protection hidden="1"/>
    </xf>
    <xf numFmtId="0" fontId="15" fillId="0" borderId="0" xfId="2" quotePrefix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6" fillId="2" borderId="6" xfId="0" applyFont="1" applyFill="1" applyBorder="1" applyAlignment="1" applyProtection="1">
      <alignment horizontal="center" vertical="center" wrapText="1"/>
      <protection hidden="1"/>
    </xf>
    <xf numFmtId="0" fontId="16" fillId="2" borderId="7" xfId="0" applyFont="1" applyFill="1" applyBorder="1" applyAlignment="1" applyProtection="1">
      <alignment horizontal="center" vertical="center" wrapText="1"/>
      <protection hidden="1"/>
    </xf>
    <xf numFmtId="0" fontId="15" fillId="0" borderId="3" xfId="2" applyBorder="1" applyProtection="1">
      <protection hidden="1"/>
    </xf>
    <xf numFmtId="0" fontId="15" fillId="0" borderId="4" xfId="2" applyBorder="1" applyProtection="1">
      <protection hidden="1"/>
    </xf>
    <xf numFmtId="0" fontId="14" fillId="0" borderId="0" xfId="8" applyProtection="1">
      <protection hidden="1"/>
    </xf>
    <xf numFmtId="0" fontId="17" fillId="3" borderId="8" xfId="8" applyFont="1" applyFill="1" applyBorder="1" applyAlignment="1" applyProtection="1">
      <alignment horizontal="center" vertical="center"/>
      <protection hidden="1"/>
    </xf>
    <xf numFmtId="0" fontId="19" fillId="3" borderId="8" xfId="8" applyFont="1" applyFill="1" applyBorder="1" applyAlignment="1" applyProtection="1">
      <alignment horizontal="center" vertical="center" textRotation="90"/>
      <protection hidden="1"/>
    </xf>
    <xf numFmtId="0" fontId="20" fillId="4" borderId="8" xfId="8" applyFont="1" applyFill="1" applyBorder="1" applyAlignment="1" applyProtection="1">
      <alignment wrapText="1"/>
      <protection hidden="1"/>
    </xf>
    <xf numFmtId="164" fontId="14" fillId="4" borderId="8" xfId="8" applyNumberFormat="1" applyFont="1" applyFill="1" applyBorder="1" applyAlignment="1" applyProtection="1">
      <alignment horizontal="center"/>
      <protection hidden="1"/>
    </xf>
    <xf numFmtId="0" fontId="20" fillId="2" borderId="8" xfId="8" applyFont="1" applyFill="1" applyBorder="1" applyProtection="1">
      <protection hidden="1"/>
    </xf>
    <xf numFmtId="164" fontId="14" fillId="2" borderId="8" xfId="8" applyNumberFormat="1" applyFont="1" applyFill="1" applyBorder="1" applyAlignment="1" applyProtection="1">
      <alignment horizontal="center"/>
      <protection hidden="1"/>
    </xf>
    <xf numFmtId="0" fontId="20" fillId="4" borderId="8" xfId="8" applyFont="1" applyFill="1" applyBorder="1" applyProtection="1">
      <protection hidden="1"/>
    </xf>
    <xf numFmtId="0" fontId="14" fillId="4" borderId="8" xfId="8" applyFont="1" applyFill="1" applyBorder="1" applyAlignment="1" applyProtection="1">
      <alignment horizontal="center"/>
      <protection hidden="1"/>
    </xf>
    <xf numFmtId="0" fontId="14" fillId="2" borderId="8" xfId="8" applyFont="1" applyFill="1" applyBorder="1" applyAlignment="1" applyProtection="1">
      <alignment horizontal="center"/>
      <protection hidden="1"/>
    </xf>
    <xf numFmtId="3" fontId="14" fillId="2" borderId="8" xfId="8" applyNumberFormat="1" applyFont="1" applyFill="1" applyBorder="1" applyAlignment="1" applyProtection="1">
      <alignment horizontal="center"/>
      <protection hidden="1"/>
    </xf>
    <xf numFmtId="3" fontId="14" fillId="4" borderId="8" xfId="8" applyNumberFormat="1" applyFont="1" applyFill="1" applyBorder="1" applyAlignment="1" applyProtection="1">
      <alignment horizontal="center"/>
      <protection hidden="1"/>
    </xf>
    <xf numFmtId="0" fontId="17" fillId="3" borderId="8" xfId="8" applyFont="1" applyFill="1" applyBorder="1" applyAlignment="1" applyProtection="1">
      <alignment vertical="center"/>
      <protection hidden="1"/>
    </xf>
    <xf numFmtId="0" fontId="17" fillId="3" borderId="9" xfId="8" applyFont="1" applyFill="1" applyBorder="1" applyAlignment="1" applyProtection="1">
      <alignment horizontal="center" vertical="center"/>
      <protection hidden="1"/>
    </xf>
    <xf numFmtId="0" fontId="19" fillId="3" borderId="10" xfId="8" applyFont="1" applyFill="1" applyBorder="1" applyAlignment="1" applyProtection="1">
      <alignment horizontal="center" vertical="center" textRotation="90"/>
      <protection hidden="1"/>
    </xf>
    <xf numFmtId="0" fontId="19" fillId="3" borderId="11" xfId="8" applyFont="1" applyFill="1" applyBorder="1" applyAlignment="1" applyProtection="1">
      <alignment horizontal="center" vertical="center" textRotation="90"/>
      <protection hidden="1"/>
    </xf>
    <xf numFmtId="0" fontId="20" fillId="4" borderId="12" xfId="8" applyFont="1" applyFill="1" applyBorder="1" applyAlignment="1" applyProtection="1">
      <alignment wrapText="1"/>
      <protection hidden="1"/>
    </xf>
    <xf numFmtId="164" fontId="14" fillId="4" borderId="13" xfId="8" applyNumberFormat="1" applyFont="1" applyFill="1" applyBorder="1" applyAlignment="1" applyProtection="1">
      <alignment horizontal="center"/>
      <protection hidden="1"/>
    </xf>
    <xf numFmtId="0" fontId="20" fillId="2" borderId="12" xfId="8" applyFont="1" applyFill="1" applyBorder="1" applyProtection="1">
      <protection hidden="1"/>
    </xf>
    <xf numFmtId="164" fontId="14" fillId="2" borderId="13" xfId="8" applyNumberFormat="1" applyFont="1" applyFill="1" applyBorder="1" applyAlignment="1" applyProtection="1">
      <alignment horizontal="center"/>
      <protection hidden="1"/>
    </xf>
    <xf numFmtId="0" fontId="14" fillId="0" borderId="0" xfId="8" applyBorder="1" applyProtection="1">
      <protection hidden="1"/>
    </xf>
    <xf numFmtId="0" fontId="20" fillId="4" borderId="12" xfId="8" applyFont="1" applyFill="1" applyBorder="1" applyProtection="1">
      <protection hidden="1"/>
    </xf>
    <xf numFmtId="49" fontId="14" fillId="4" borderId="0" xfId="8" applyNumberFormat="1" applyFont="1" applyFill="1" applyBorder="1" applyAlignment="1" applyProtection="1">
      <protection hidden="1"/>
    </xf>
    <xf numFmtId="3" fontId="14" fillId="2" borderId="13" xfId="8" applyNumberFormat="1" applyFont="1" applyFill="1" applyBorder="1" applyAlignment="1" applyProtection="1">
      <alignment horizontal="center"/>
      <protection hidden="1"/>
    </xf>
    <xf numFmtId="3" fontId="14" fillId="4" borderId="13" xfId="8" applyNumberFormat="1" applyFont="1" applyFill="1" applyBorder="1" applyAlignment="1" applyProtection="1">
      <alignment horizontal="center"/>
      <protection hidden="1"/>
    </xf>
    <xf numFmtId="0" fontId="14" fillId="4" borderId="13" xfId="8" applyFont="1" applyFill="1" applyBorder="1" applyAlignment="1" applyProtection="1">
      <alignment horizontal="center"/>
      <protection hidden="1"/>
    </xf>
    <xf numFmtId="0" fontId="21" fillId="3" borderId="0" xfId="8" applyFont="1" applyFill="1" applyBorder="1" applyAlignment="1" applyProtection="1">
      <alignment vertical="center"/>
      <protection hidden="1"/>
    </xf>
    <xf numFmtId="0" fontId="17" fillId="3" borderId="12" xfId="8" applyFont="1" applyFill="1" applyBorder="1" applyAlignment="1" applyProtection="1">
      <alignment vertical="center"/>
      <protection hidden="1"/>
    </xf>
    <xf numFmtId="0" fontId="17" fillId="3" borderId="13" xfId="8" applyFont="1" applyFill="1" applyBorder="1" applyAlignment="1" applyProtection="1">
      <alignment vertical="center"/>
      <protection hidden="1"/>
    </xf>
    <xf numFmtId="0" fontId="20" fillId="2" borderId="14" xfId="8" applyFont="1" applyFill="1" applyBorder="1" applyProtection="1">
      <protection hidden="1"/>
    </xf>
    <xf numFmtId="3" fontId="14" fillId="2" borderId="15" xfId="8" applyNumberFormat="1" applyFont="1" applyFill="1" applyBorder="1" applyAlignment="1" applyProtection="1">
      <alignment horizontal="center"/>
      <protection hidden="1"/>
    </xf>
    <xf numFmtId="3" fontId="14" fillId="2" borderId="16" xfId="8" applyNumberFormat="1" applyFont="1" applyFill="1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15" fillId="0" borderId="0" xfId="2" applyProtection="1">
      <protection hidden="1"/>
    </xf>
    <xf numFmtId="0" fontId="22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0" borderId="8" xfId="0" applyFont="1" applyFill="1" applyBorder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23" fillId="2" borderId="8" xfId="0" applyFont="1" applyFill="1" applyBorder="1" applyAlignment="1" applyProtection="1">
      <alignment horizontal="center" vertical="center" wrapText="1"/>
      <protection hidden="1"/>
    </xf>
    <xf numFmtId="0" fontId="22" fillId="0" borderId="8" xfId="0" applyFont="1" applyBorder="1" applyProtection="1">
      <protection hidden="1"/>
    </xf>
    <xf numFmtId="0" fontId="22" fillId="0" borderId="8" xfId="0" applyFont="1" applyBorder="1" applyAlignment="1" applyProtection="1">
      <alignment horizontal="center" vertical="center"/>
      <protection hidden="1"/>
    </xf>
    <xf numFmtId="3" fontId="22" fillId="0" borderId="8" xfId="0" applyNumberFormat="1" applyFont="1" applyBorder="1" applyAlignment="1" applyProtection="1">
      <alignment horizontal="center" vertical="center"/>
      <protection hidden="1"/>
    </xf>
    <xf numFmtId="0" fontId="22" fillId="0" borderId="8" xfId="0" applyFont="1" applyFill="1" applyBorder="1" applyProtection="1">
      <protection hidden="1"/>
    </xf>
    <xf numFmtId="3" fontId="22" fillId="4" borderId="8" xfId="0" applyNumberFormat="1" applyFont="1" applyFill="1" applyBorder="1" applyAlignment="1" applyProtection="1">
      <alignment horizontal="center" vertical="center"/>
      <protection hidden="1"/>
    </xf>
    <xf numFmtId="0" fontId="22" fillId="0" borderId="17" xfId="0" applyFont="1" applyBorder="1" applyAlignment="1" applyProtection="1">
      <alignment horizontal="center" vertical="center"/>
      <protection hidden="1"/>
    </xf>
    <xf numFmtId="3" fontId="22" fillId="0" borderId="18" xfId="0" applyNumberFormat="1" applyFont="1" applyBorder="1" applyAlignment="1" applyProtection="1">
      <alignment horizontal="center" vertical="center"/>
      <protection hidden="1"/>
    </xf>
    <xf numFmtId="3" fontId="22" fillId="0" borderId="17" xfId="0" applyNumberFormat="1" applyFont="1" applyBorder="1" applyAlignment="1" applyProtection="1">
      <alignment horizontal="center" vertical="center"/>
      <protection hidden="1"/>
    </xf>
    <xf numFmtId="14" fontId="24" fillId="6" borderId="0" xfId="3" applyNumberFormat="1" applyFont="1" applyFill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4" fillId="0" borderId="8" xfId="3" applyFont="1" applyBorder="1" applyAlignment="1" applyProtection="1">
      <alignment horizontal="center" vertical="center" wrapText="1"/>
      <protection hidden="1"/>
    </xf>
    <xf numFmtId="0" fontId="25" fillId="0" borderId="8" xfId="3" applyFont="1" applyBorder="1" applyProtection="1">
      <protection hidden="1"/>
    </xf>
    <xf numFmtId="0" fontId="14" fillId="0" borderId="8" xfId="3" applyFont="1" applyBorder="1" applyAlignment="1" applyProtection="1">
      <alignment horizontal="left" vertical="center" wrapText="1"/>
      <protection hidden="1"/>
    </xf>
    <xf numFmtId="0" fontId="14" fillId="0" borderId="8" xfId="3" applyFont="1" applyBorder="1" applyProtection="1">
      <protection hidden="1"/>
    </xf>
    <xf numFmtId="0" fontId="26" fillId="0" borderId="0" xfId="3" applyFont="1" applyAlignment="1" applyProtection="1">
      <alignment horizontal="left" vertical="center" readingOrder="1"/>
      <protection hidden="1"/>
    </xf>
    <xf numFmtId="14" fontId="20" fillId="6" borderId="0" xfId="3" applyNumberFormat="1" applyFont="1" applyFill="1" applyAlignment="1" applyProtection="1">
      <alignment horizontal="left" wrapText="1"/>
      <protection hidden="1"/>
    </xf>
    <xf numFmtId="14" fontId="20" fillId="6" borderId="0" xfId="3" applyNumberFormat="1" applyFont="1" applyFill="1" applyAlignment="1" applyProtection="1">
      <alignment horizontal="left"/>
      <protection hidden="1"/>
    </xf>
    <xf numFmtId="0" fontId="16" fillId="5" borderId="0" xfId="0" applyFont="1" applyFill="1" applyAlignment="1" applyProtection="1">
      <alignment horizontal="center" vertical="center"/>
      <protection locked="0" hidden="1"/>
    </xf>
    <xf numFmtId="0" fontId="0" fillId="0" borderId="5" xfId="0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center" wrapText="1"/>
      <protection hidden="1"/>
    </xf>
    <xf numFmtId="0" fontId="16" fillId="2" borderId="8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Protection="1">
      <protection hidden="1"/>
    </xf>
    <xf numFmtId="0" fontId="14" fillId="0" borderId="0" xfId="0" applyFont="1" applyFill="1" applyProtection="1">
      <protection hidden="1"/>
    </xf>
    <xf numFmtId="0" fontId="16" fillId="0" borderId="0" xfId="0" applyFont="1" applyFill="1" applyProtection="1">
      <protection hidden="1"/>
    </xf>
    <xf numFmtId="0" fontId="14" fillId="0" borderId="8" xfId="0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Alignment="1" applyProtection="1">
      <alignment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14" fillId="0" borderId="8" xfId="0" applyFont="1" applyFill="1" applyBorder="1" applyProtection="1">
      <protection hidden="1"/>
    </xf>
    <xf numFmtId="3" fontId="14" fillId="4" borderId="8" xfId="0" applyNumberFormat="1" applyFont="1" applyFill="1" applyBorder="1" applyAlignment="1" applyProtection="1">
      <alignment horizontal="center" vertical="center"/>
      <protection hidden="1"/>
    </xf>
    <xf numFmtId="0" fontId="14" fillId="0" borderId="8" xfId="0" applyFont="1" applyBorder="1" applyProtection="1"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3" fontId="14" fillId="0" borderId="19" xfId="0" applyNumberFormat="1" applyFont="1" applyBorder="1" applyAlignment="1" applyProtection="1">
      <alignment horizontal="center" vertical="center"/>
      <protection hidden="1"/>
    </xf>
    <xf numFmtId="0" fontId="14" fillId="0" borderId="8" xfId="0" applyFont="1" applyBorder="1" applyAlignment="1" applyProtection="1">
      <alignment horizontal="center"/>
      <protection hidden="1"/>
    </xf>
    <xf numFmtId="0" fontId="20" fillId="0" borderId="8" xfId="0" applyFont="1" applyBorder="1" applyAlignment="1" applyProtection="1">
      <alignment horizontal="center"/>
      <protection hidden="1"/>
    </xf>
    <xf numFmtId="3" fontId="20" fillId="0" borderId="8" xfId="0" applyNumberFormat="1" applyFont="1" applyBorder="1" applyAlignment="1" applyProtection="1">
      <alignment horizontal="center" vertical="center"/>
      <protection hidden="1"/>
    </xf>
    <xf numFmtId="0" fontId="20" fillId="0" borderId="8" xfId="0" applyFont="1" applyBorder="1" applyAlignment="1" applyProtection="1">
      <alignment horizontal="center" vertical="center"/>
      <protection hidden="1"/>
    </xf>
    <xf numFmtId="0" fontId="20" fillId="0" borderId="8" xfId="3" applyFont="1" applyBorder="1"/>
    <xf numFmtId="0" fontId="20" fillId="0" borderId="8" xfId="3" applyFont="1" applyBorder="1" applyAlignment="1">
      <alignment wrapText="1"/>
    </xf>
    <xf numFmtId="0" fontId="14" fillId="0" borderId="0" xfId="0" applyFont="1" applyAlignment="1" applyProtection="1">
      <alignment horizontal="left" vertical="center"/>
      <protection hidden="1"/>
    </xf>
    <xf numFmtId="1" fontId="14" fillId="4" borderId="8" xfId="0" applyNumberFormat="1" applyFont="1" applyFill="1" applyBorder="1" applyAlignment="1">
      <alignment horizontal="center"/>
    </xf>
    <xf numFmtId="3" fontId="20" fillId="4" borderId="8" xfId="0" applyNumberFormat="1" applyFont="1" applyFill="1" applyBorder="1" applyAlignment="1" applyProtection="1">
      <alignment horizontal="center" vertical="center"/>
      <protection hidden="1"/>
    </xf>
    <xf numFmtId="3" fontId="20" fillId="0" borderId="8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6" fillId="2" borderId="8" xfId="0" applyFont="1" applyFill="1" applyBorder="1" applyAlignment="1" applyProtection="1">
      <alignment horizontal="center" vertical="center" wrapText="1"/>
      <protection hidden="1"/>
    </xf>
    <xf numFmtId="0" fontId="13" fillId="0" borderId="0" xfId="10" applyFont="1"/>
    <xf numFmtId="0" fontId="14" fillId="0" borderId="0" xfId="0" applyFont="1" applyAlignment="1" applyProtection="1">
      <alignment horizontal="left" wrapText="1"/>
      <protection hidden="1"/>
    </xf>
    <xf numFmtId="0" fontId="14" fillId="0" borderId="0" xfId="0" applyFont="1" applyProtection="1">
      <protection hidden="1"/>
    </xf>
    <xf numFmtId="0" fontId="14" fillId="0" borderId="0" xfId="0" applyFont="1" applyFill="1" applyProtection="1">
      <protection hidden="1"/>
    </xf>
    <xf numFmtId="0" fontId="14" fillId="0" borderId="8" xfId="0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20" fillId="0" borderId="8" xfId="3" applyFont="1" applyBorder="1" applyAlignment="1">
      <alignment horizontal="center" vertical="center"/>
    </xf>
    <xf numFmtId="0" fontId="23" fillId="2" borderId="8" xfId="0" applyFont="1" applyFill="1" applyBorder="1" applyAlignment="1" applyProtection="1">
      <alignment horizontal="center" vertical="center" wrapText="1"/>
      <protection hidden="1"/>
    </xf>
    <xf numFmtId="0" fontId="16" fillId="2" borderId="8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Protection="1">
      <protection hidden="1"/>
    </xf>
    <xf numFmtId="0" fontId="14" fillId="0" borderId="8" xfId="0" applyFont="1" applyFill="1" applyBorder="1" applyProtection="1">
      <protection hidden="1"/>
    </xf>
    <xf numFmtId="0" fontId="14" fillId="0" borderId="0" xfId="0" applyFont="1" applyFill="1" applyProtection="1">
      <protection hidden="1"/>
    </xf>
    <xf numFmtId="0" fontId="16" fillId="2" borderId="8" xfId="0" applyFont="1" applyFill="1" applyBorder="1" applyAlignment="1" applyProtection="1">
      <alignment horizontal="center" vertical="center" wrapText="1"/>
      <protection hidden="1"/>
    </xf>
    <xf numFmtId="3" fontId="11" fillId="4" borderId="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0" fillId="0" borderId="8" xfId="0" applyFont="1" applyBorder="1" applyProtection="1">
      <protection hidden="1"/>
    </xf>
    <xf numFmtId="3" fontId="30" fillId="0" borderId="8" xfId="3" applyNumberFormat="1" applyFont="1" applyFill="1" applyBorder="1" applyAlignment="1">
      <alignment horizontal="center" vertical="center" wrapText="1"/>
    </xf>
    <xf numFmtId="0" fontId="9" fillId="0" borderId="0" xfId="0" applyFont="1" applyProtection="1">
      <protection hidden="1"/>
    </xf>
    <xf numFmtId="164" fontId="8" fillId="4" borderId="8" xfId="8" applyNumberFormat="1" applyFont="1" applyFill="1" applyBorder="1" applyAlignment="1" applyProtection="1">
      <alignment horizontal="center"/>
      <protection hidden="1"/>
    </xf>
    <xf numFmtId="164" fontId="8" fillId="2" borderId="8" xfId="8" applyNumberFormat="1" applyFont="1" applyFill="1" applyBorder="1" applyAlignment="1" applyProtection="1">
      <alignment horizontal="center"/>
      <protection hidden="1"/>
    </xf>
    <xf numFmtId="0" fontId="8" fillId="4" borderId="8" xfId="8" applyFont="1" applyFill="1" applyBorder="1" applyAlignment="1" applyProtection="1">
      <alignment horizontal="center"/>
      <protection hidden="1"/>
    </xf>
    <xf numFmtId="3" fontId="8" fillId="4" borderId="8" xfId="8" applyNumberFormat="1" applyFont="1" applyFill="1" applyBorder="1" applyAlignment="1" applyProtection="1">
      <alignment horizontal="center"/>
      <protection hidden="1"/>
    </xf>
    <xf numFmtId="3" fontId="8" fillId="2" borderId="8" xfId="8" applyNumberFormat="1" applyFont="1" applyFill="1" applyBorder="1" applyAlignment="1" applyProtection="1">
      <alignment horizontal="center"/>
      <protection hidden="1"/>
    </xf>
    <xf numFmtId="0" fontId="15" fillId="0" borderId="5" xfId="2" applyBorder="1" applyAlignment="1" applyProtection="1">
      <alignment horizontal="center" vertical="center" wrapText="1"/>
      <protection hidden="1"/>
    </xf>
    <xf numFmtId="0" fontId="32" fillId="3" borderId="32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textRotation="90"/>
    </xf>
    <xf numFmtId="0" fontId="20" fillId="4" borderId="33" xfId="0" applyFont="1" applyFill="1" applyBorder="1" applyAlignment="1">
      <alignment wrapText="1"/>
    </xf>
    <xf numFmtId="164" fontId="0" fillId="4" borderId="34" xfId="0" applyNumberFormat="1" applyFont="1" applyFill="1" applyBorder="1" applyAlignment="1">
      <alignment horizontal="center"/>
    </xf>
    <xf numFmtId="164" fontId="0" fillId="4" borderId="35" xfId="0" applyNumberFormat="1" applyFont="1" applyFill="1" applyBorder="1" applyAlignment="1">
      <alignment horizontal="center"/>
    </xf>
    <xf numFmtId="0" fontId="20" fillId="2" borderId="12" xfId="0" applyFont="1" applyFill="1" applyBorder="1"/>
    <xf numFmtId="164" fontId="0" fillId="2" borderId="8" xfId="0" applyNumberFormat="1" applyFont="1" applyFill="1" applyBorder="1" applyAlignment="1">
      <alignment horizontal="center"/>
    </xf>
    <xf numFmtId="164" fontId="0" fillId="2" borderId="13" xfId="0" applyNumberFormat="1" applyFont="1" applyFill="1" applyBorder="1" applyAlignment="1">
      <alignment horizontal="center"/>
    </xf>
    <xf numFmtId="0" fontId="20" fillId="4" borderId="12" xfId="0" applyFont="1" applyFill="1" applyBorder="1"/>
    <xf numFmtId="0" fontId="0" fillId="4" borderId="8" xfId="0" applyFont="1" applyFill="1" applyBorder="1" applyAlignment="1">
      <alignment horizontal="center"/>
    </xf>
    <xf numFmtId="0" fontId="0" fillId="2" borderId="8" xfId="0" applyFont="1" applyFill="1" applyBorder="1" applyAlignment="1">
      <alignment horizontal="center"/>
    </xf>
    <xf numFmtId="0" fontId="0" fillId="4" borderId="13" xfId="0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3" fontId="0" fillId="2" borderId="8" xfId="0" applyNumberFormat="1" applyFont="1" applyFill="1" applyBorder="1" applyAlignment="1">
      <alignment horizontal="center"/>
    </xf>
    <xf numFmtId="3" fontId="0" fillId="4" borderId="8" xfId="0" applyNumberFormat="1" applyFont="1" applyFill="1" applyBorder="1" applyAlignment="1">
      <alignment horizontal="center"/>
    </xf>
    <xf numFmtId="3" fontId="0" fillId="4" borderId="13" xfId="0" applyNumberFormat="1" applyFont="1" applyFill="1" applyBorder="1" applyAlignment="1">
      <alignment horizontal="center"/>
    </xf>
    <xf numFmtId="3" fontId="0" fillId="2" borderId="13" xfId="0" applyNumberFormat="1" applyFont="1" applyFill="1" applyBorder="1" applyAlignment="1">
      <alignment horizontal="center"/>
    </xf>
    <xf numFmtId="0" fontId="17" fillId="3" borderId="12" xfId="0" applyFont="1" applyFill="1" applyBorder="1" applyAlignment="1">
      <alignment vertical="center"/>
    </xf>
    <xf numFmtId="0" fontId="17" fillId="3" borderId="8" xfId="0" applyFont="1" applyFill="1" applyBorder="1" applyAlignment="1">
      <alignment vertical="center"/>
    </xf>
    <xf numFmtId="0" fontId="17" fillId="3" borderId="13" xfId="0" applyFont="1" applyFill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5" xfId="0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center" wrapText="1"/>
      <protection hidden="1"/>
    </xf>
    <xf numFmtId="14" fontId="35" fillId="6" borderId="0" xfId="3" applyNumberFormat="1" applyFont="1" applyFill="1" applyAlignment="1" applyProtection="1">
      <alignment horizontal="left"/>
      <protection hidden="1"/>
    </xf>
    <xf numFmtId="0" fontId="36" fillId="0" borderId="0" xfId="3" applyFont="1" applyProtection="1">
      <protection hidden="1"/>
    </xf>
    <xf numFmtId="0" fontId="37" fillId="0" borderId="0" xfId="3" applyFont="1" applyAlignment="1" applyProtection="1">
      <alignment horizontal="left" vertical="center" readingOrder="1"/>
      <protection hidden="1"/>
    </xf>
    <xf numFmtId="0" fontId="36" fillId="0" borderId="0" xfId="0" applyFont="1"/>
    <xf numFmtId="0" fontId="16" fillId="2" borderId="36" xfId="0" applyFont="1" applyFill="1" applyBorder="1" applyAlignment="1" applyProtection="1">
      <alignment horizontal="center" vertical="center" wrapText="1"/>
      <protection hidden="1"/>
    </xf>
    <xf numFmtId="0" fontId="15" fillId="0" borderId="5" xfId="2" applyBorder="1" applyAlignment="1" applyProtection="1">
      <alignment horizontal="center"/>
      <protection hidden="1"/>
    </xf>
    <xf numFmtId="0" fontId="39" fillId="0" borderId="0" xfId="2" applyFont="1" applyAlignment="1" applyProtection="1">
      <alignment horizontal="right"/>
      <protection hidden="1"/>
    </xf>
    <xf numFmtId="0" fontId="38" fillId="0" borderId="0" xfId="2" quotePrefix="1" applyFont="1"/>
    <xf numFmtId="0" fontId="15" fillId="0" borderId="5" xfId="2" applyBorder="1" applyAlignment="1" applyProtection="1">
      <alignment horizontal="center" vertical="center" wrapText="1"/>
      <protection hidden="1"/>
    </xf>
    <xf numFmtId="3" fontId="0" fillId="4" borderId="8" xfId="0" applyNumberFormat="1" applyFont="1" applyFill="1" applyBorder="1" applyAlignment="1">
      <alignment horizontal="center"/>
    </xf>
    <xf numFmtId="3" fontId="0" fillId="2" borderId="8" xfId="0" applyNumberFormat="1" applyFont="1" applyFill="1" applyBorder="1" applyAlignment="1">
      <alignment horizontal="center"/>
    </xf>
    <xf numFmtId="0" fontId="0" fillId="2" borderId="8" xfId="0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/>
    </xf>
    <xf numFmtId="0" fontId="17" fillId="3" borderId="8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 textRotation="90"/>
    </xf>
    <xf numFmtId="0" fontId="20" fillId="4" borderId="8" xfId="0" applyFont="1" applyFill="1" applyBorder="1" applyAlignment="1">
      <alignment wrapText="1"/>
    </xf>
    <xf numFmtId="164" fontId="0" fillId="4" borderId="8" xfId="0" applyNumberFormat="1" applyFont="1" applyFill="1" applyBorder="1" applyAlignment="1">
      <alignment horizontal="center"/>
    </xf>
    <xf numFmtId="0" fontId="20" fillId="2" borderId="8" xfId="0" applyFont="1" applyFill="1" applyBorder="1"/>
    <xf numFmtId="0" fontId="20" fillId="4" borderId="8" xfId="0" applyFont="1" applyFill="1" applyBorder="1"/>
    <xf numFmtId="0" fontId="15" fillId="0" borderId="31" xfId="2" applyBorder="1" applyAlignment="1"/>
    <xf numFmtId="0" fontId="7" fillId="0" borderId="8" xfId="0" applyFont="1" applyBorder="1" applyProtection="1">
      <protection hidden="1"/>
    </xf>
    <xf numFmtId="0" fontId="6" fillId="0" borderId="0" xfId="0" applyFont="1" applyProtection="1">
      <protection hidden="1"/>
    </xf>
    <xf numFmtId="0" fontId="41" fillId="0" borderId="0" xfId="2" quotePrefix="1" applyFont="1"/>
    <xf numFmtId="0" fontId="0" fillId="0" borderId="5" xfId="0" applyBorder="1" applyAlignment="1" applyProtection="1">
      <alignment horizontal="center" vertical="center"/>
      <protection hidden="1"/>
    </xf>
    <xf numFmtId="0" fontId="15" fillId="0" borderId="5" xfId="2" applyBorder="1" applyAlignment="1" applyProtection="1">
      <alignment horizontal="center" vertical="center" wrapText="1"/>
      <protection hidden="1"/>
    </xf>
    <xf numFmtId="0" fontId="23" fillId="2" borderId="8" xfId="0" applyFont="1" applyFill="1" applyBorder="1" applyAlignment="1" applyProtection="1">
      <alignment horizontal="center" vertical="center" wrapText="1"/>
      <protection hidden="1"/>
    </xf>
    <xf numFmtId="0" fontId="16" fillId="2" borderId="8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Protection="1">
      <protection hidden="1"/>
    </xf>
    <xf numFmtId="0" fontId="4" fillId="0" borderId="8" xfId="0" applyFont="1" applyFill="1" applyBorder="1" applyProtection="1">
      <protection hidden="1"/>
    </xf>
    <xf numFmtId="0" fontId="14" fillId="0" borderId="0" xfId="0" applyFont="1" applyAlignment="1" applyProtection="1">
      <alignment horizontal="left" vertical="center" wrapText="1"/>
      <protection hidden="1"/>
    </xf>
    <xf numFmtId="0" fontId="2" fillId="0" borderId="8" xfId="0" applyFont="1" applyFill="1" applyBorder="1" applyProtection="1"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5" fillId="0" borderId="2" xfId="2" quotePrefix="1" applyBorder="1" applyAlignment="1" applyProtection="1">
      <alignment horizontal="center" vertical="center"/>
      <protection hidden="1"/>
    </xf>
    <xf numFmtId="0" fontId="15" fillId="0" borderId="5" xfId="2" quotePrefix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0" fontId="15" fillId="0" borderId="2" xfId="2" applyBorder="1" applyAlignment="1" applyProtection="1">
      <alignment horizontal="center" vertical="center" wrapText="1"/>
      <protection hidden="1"/>
    </xf>
    <xf numFmtId="0" fontId="15" fillId="0" borderId="5" xfId="2" applyBorder="1" applyAlignment="1" applyProtection="1">
      <alignment horizontal="center" vertical="center" wrapText="1"/>
      <protection hidden="1"/>
    </xf>
    <xf numFmtId="0" fontId="15" fillId="0" borderId="2" xfId="2" applyBorder="1" applyAlignment="1" applyProtection="1">
      <alignment horizontal="center" vertical="center"/>
      <protection hidden="1"/>
    </xf>
    <xf numFmtId="0" fontId="15" fillId="0" borderId="5" xfId="2" applyBorder="1" applyAlignment="1" applyProtection="1">
      <alignment horizontal="center" vertical="center"/>
      <protection hidden="1"/>
    </xf>
    <xf numFmtId="0" fontId="16" fillId="0" borderId="8" xfId="3" applyFont="1" applyBorder="1" applyAlignment="1" applyProtection="1">
      <alignment horizontal="center" vertical="center" wrapText="1"/>
      <protection hidden="1"/>
    </xf>
    <xf numFmtId="0" fontId="22" fillId="0" borderId="8" xfId="0" applyFont="1" applyBorder="1" applyAlignment="1" applyProtection="1">
      <alignment horizontal="left" vertical="center" wrapText="1"/>
      <protection hidden="1"/>
    </xf>
    <xf numFmtId="0" fontId="22" fillId="0" borderId="22" xfId="0" applyFont="1" applyBorder="1" applyAlignment="1" applyProtection="1">
      <alignment horizontal="left" vertical="center" wrapText="1"/>
      <protection hidden="1"/>
    </xf>
    <xf numFmtId="0" fontId="22" fillId="0" borderId="23" xfId="0" applyFont="1" applyBorder="1" applyAlignment="1" applyProtection="1">
      <alignment horizontal="left" vertical="center" wrapText="1"/>
      <protection hidden="1"/>
    </xf>
    <xf numFmtId="0" fontId="22" fillId="0" borderId="19" xfId="0" applyFont="1" applyBorder="1" applyAlignment="1" applyProtection="1">
      <alignment horizontal="left" vertical="center" wrapText="1"/>
      <protection hidden="1"/>
    </xf>
    <xf numFmtId="0" fontId="22" fillId="0" borderId="0" xfId="0" applyFont="1" applyAlignment="1" applyProtection="1">
      <alignment horizontal="left" vertical="center" wrapText="1"/>
      <protection hidden="1"/>
    </xf>
    <xf numFmtId="0" fontId="28" fillId="0" borderId="8" xfId="0" applyFont="1" applyBorder="1" applyAlignment="1" applyProtection="1">
      <alignment horizontal="left" vertical="center" wrapText="1"/>
      <protection hidden="1"/>
    </xf>
    <xf numFmtId="0" fontId="22" fillId="0" borderId="0" xfId="0" applyFont="1" applyAlignment="1" applyProtection="1">
      <alignment horizontal="right"/>
      <protection hidden="1"/>
    </xf>
    <xf numFmtId="0" fontId="23" fillId="2" borderId="8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left" wrapText="1"/>
      <protection hidden="1"/>
    </xf>
    <xf numFmtId="0" fontId="22" fillId="0" borderId="22" xfId="0" applyFont="1" applyBorder="1" applyAlignment="1" applyProtection="1">
      <alignment horizontal="left"/>
      <protection hidden="1"/>
    </xf>
    <xf numFmtId="0" fontId="22" fillId="0" borderId="23" xfId="0" applyFont="1" applyBorder="1" applyAlignment="1" applyProtection="1">
      <alignment horizontal="left"/>
      <protection hidden="1"/>
    </xf>
    <xf numFmtId="0" fontId="22" fillId="0" borderId="19" xfId="0" applyFont="1" applyBorder="1" applyAlignment="1" applyProtection="1">
      <alignment horizontal="left"/>
      <protection hidden="1"/>
    </xf>
    <xf numFmtId="0" fontId="23" fillId="2" borderId="22" xfId="0" applyFont="1" applyFill="1" applyBorder="1" applyAlignment="1" applyProtection="1">
      <alignment horizontal="center" vertical="center" wrapText="1"/>
      <protection hidden="1"/>
    </xf>
    <xf numFmtId="0" fontId="23" fillId="2" borderId="23" xfId="0" applyFont="1" applyFill="1" applyBorder="1" applyAlignment="1" applyProtection="1">
      <alignment horizontal="center" vertical="center" wrapText="1"/>
      <protection hidden="1"/>
    </xf>
    <xf numFmtId="0" fontId="23" fillId="2" borderId="19" xfId="0" applyFont="1" applyFill="1" applyBorder="1" applyAlignment="1" applyProtection="1">
      <alignment horizontal="center" vertical="center" wrapText="1"/>
      <protection hidden="1"/>
    </xf>
    <xf numFmtId="0" fontId="22" fillId="0" borderId="18" xfId="0" applyFont="1" applyBorder="1" applyAlignment="1" applyProtection="1">
      <alignment horizontal="left" vertical="center" wrapText="1"/>
      <protection hidden="1"/>
    </xf>
    <xf numFmtId="0" fontId="22" fillId="0" borderId="20" xfId="0" applyFont="1" applyBorder="1" applyAlignment="1" applyProtection="1">
      <alignment horizontal="left" vertical="center" wrapText="1"/>
      <protection hidden="1"/>
    </xf>
    <xf numFmtId="0" fontId="22" fillId="0" borderId="21" xfId="0" applyFont="1" applyBorder="1" applyAlignment="1" applyProtection="1">
      <alignment horizontal="left" vertical="center" wrapText="1"/>
      <protection hidden="1"/>
    </xf>
    <xf numFmtId="0" fontId="22" fillId="0" borderId="18" xfId="0" applyFont="1" applyBorder="1" applyAlignment="1" applyProtection="1">
      <alignment horizontal="center" vertical="center" wrapText="1"/>
      <protection hidden="1"/>
    </xf>
    <xf numFmtId="0" fontId="22" fillId="0" borderId="21" xfId="0" applyFont="1" applyBorder="1" applyAlignment="1" applyProtection="1">
      <alignment horizontal="center" vertical="center" wrapText="1"/>
      <protection hidden="1"/>
    </xf>
    <xf numFmtId="0" fontId="22" fillId="0" borderId="24" xfId="0" applyFont="1" applyBorder="1" applyAlignment="1" applyProtection="1">
      <alignment horizontal="center" vertical="center" wrapText="1"/>
      <protection hidden="1"/>
    </xf>
    <xf numFmtId="0" fontId="22" fillId="0" borderId="25" xfId="0" applyFont="1" applyBorder="1" applyAlignment="1" applyProtection="1">
      <alignment horizontal="center" vertical="center" wrapText="1"/>
      <protection hidden="1"/>
    </xf>
    <xf numFmtId="0" fontId="22" fillId="0" borderId="26" xfId="0" applyFont="1" applyBorder="1" applyAlignment="1" applyProtection="1">
      <alignment horizontal="center" vertical="center" wrapText="1"/>
      <protection hidden="1"/>
    </xf>
    <xf numFmtId="0" fontId="22" fillId="0" borderId="27" xfId="0" applyFont="1" applyBorder="1" applyAlignment="1" applyProtection="1">
      <alignment horizontal="center" vertical="center" wrapText="1"/>
      <protection hidden="1"/>
    </xf>
    <xf numFmtId="0" fontId="22" fillId="0" borderId="20" xfId="0" applyFont="1" applyBorder="1" applyAlignment="1" applyProtection="1">
      <alignment horizontal="center" vertical="center" wrapText="1"/>
      <protection hidden="1"/>
    </xf>
    <xf numFmtId="0" fontId="22" fillId="0" borderId="0" xfId="0" applyFont="1" applyBorder="1" applyAlignment="1" applyProtection="1">
      <alignment horizontal="center" vertical="center" wrapText="1"/>
      <protection hidden="1"/>
    </xf>
    <xf numFmtId="0" fontId="28" fillId="0" borderId="18" xfId="0" applyFont="1" applyBorder="1" applyAlignment="1" applyProtection="1">
      <alignment horizontal="left" vertical="center" wrapText="1"/>
      <protection hidden="1"/>
    </xf>
    <xf numFmtId="0" fontId="28" fillId="0" borderId="21" xfId="0" applyFont="1" applyBorder="1" applyAlignment="1" applyProtection="1">
      <alignment horizontal="left" vertical="center" wrapText="1"/>
      <protection hidden="1"/>
    </xf>
    <xf numFmtId="0" fontId="28" fillId="0" borderId="24" xfId="0" applyFont="1" applyBorder="1" applyAlignment="1" applyProtection="1">
      <alignment horizontal="left" vertical="center" wrapText="1"/>
      <protection hidden="1"/>
    </xf>
    <xf numFmtId="0" fontId="28" fillId="0" borderId="25" xfId="0" applyFont="1" applyBorder="1" applyAlignment="1" applyProtection="1">
      <alignment horizontal="left" vertical="center" wrapText="1"/>
      <protection hidden="1"/>
    </xf>
    <xf numFmtId="0" fontId="28" fillId="0" borderId="26" xfId="0" applyFont="1" applyBorder="1" applyAlignment="1" applyProtection="1">
      <alignment horizontal="left" vertical="center" wrapText="1"/>
      <protection hidden="1"/>
    </xf>
    <xf numFmtId="0" fontId="28" fillId="0" borderId="27" xfId="0" applyFont="1" applyBorder="1" applyAlignment="1" applyProtection="1">
      <alignment horizontal="left" vertical="center" wrapText="1"/>
      <protection hidden="1"/>
    </xf>
    <xf numFmtId="0" fontId="22" fillId="0" borderId="24" xfId="0" applyFont="1" applyBorder="1" applyAlignment="1" applyProtection="1">
      <alignment horizontal="left" vertical="center" wrapText="1"/>
      <protection hidden="1"/>
    </xf>
    <xf numFmtId="0" fontId="22" fillId="0" borderId="25" xfId="0" applyFont="1" applyBorder="1" applyAlignment="1" applyProtection="1">
      <alignment horizontal="left" vertical="center" wrapText="1"/>
      <protection hidden="1"/>
    </xf>
    <xf numFmtId="0" fontId="22" fillId="0" borderId="26" xfId="0" applyFont="1" applyBorder="1" applyAlignment="1" applyProtection="1">
      <alignment horizontal="left" vertical="center" wrapText="1"/>
      <protection hidden="1"/>
    </xf>
    <xf numFmtId="0" fontId="22" fillId="0" borderId="27" xfId="0" applyFont="1" applyBorder="1" applyAlignment="1" applyProtection="1">
      <alignment horizontal="left" vertical="center" wrapText="1"/>
      <protection hidden="1"/>
    </xf>
    <xf numFmtId="0" fontId="14" fillId="0" borderId="0" xfId="0" applyFont="1" applyAlignment="1" applyProtection="1">
      <alignment horizontal="left" vertical="center" wrapText="1"/>
      <protection hidden="1"/>
    </xf>
    <xf numFmtId="0" fontId="14" fillId="0" borderId="0" xfId="0" applyFont="1" applyFill="1" applyAlignment="1" applyProtection="1">
      <alignment horizontal="left" vertical="center" wrapText="1"/>
      <protection hidden="1"/>
    </xf>
    <xf numFmtId="0" fontId="14" fillId="0" borderId="22" xfId="0" applyFont="1" applyBorder="1" applyAlignment="1" applyProtection="1">
      <alignment horizontal="left" vertical="center" wrapText="1"/>
      <protection hidden="1"/>
    </xf>
    <xf numFmtId="0" fontId="14" fillId="0" borderId="23" xfId="0" applyFont="1" applyBorder="1" applyAlignment="1" applyProtection="1">
      <alignment horizontal="left" vertical="center" wrapText="1"/>
      <protection hidden="1"/>
    </xf>
    <xf numFmtId="0" fontId="14" fillId="0" borderId="19" xfId="0" applyFont="1" applyBorder="1" applyAlignment="1" applyProtection="1">
      <alignment horizontal="left" vertical="center" wrapText="1"/>
      <protection hidden="1"/>
    </xf>
    <xf numFmtId="0" fontId="20" fillId="0" borderId="8" xfId="0" applyFont="1" applyFill="1" applyBorder="1" applyAlignment="1">
      <alignment horizontal="left" vertical="center"/>
    </xf>
    <xf numFmtId="0" fontId="20" fillId="0" borderId="8" xfId="1" applyFont="1" applyFill="1" applyBorder="1" applyAlignment="1">
      <alignment horizontal="left" vertical="center" wrapText="1"/>
    </xf>
    <xf numFmtId="0" fontId="16" fillId="2" borderId="22" xfId="0" applyFont="1" applyFill="1" applyBorder="1" applyAlignment="1" applyProtection="1">
      <alignment horizontal="center" vertical="center" wrapText="1"/>
      <protection hidden="1"/>
    </xf>
    <xf numFmtId="0" fontId="16" fillId="2" borderId="23" xfId="0" applyFont="1" applyFill="1" applyBorder="1" applyAlignment="1" applyProtection="1">
      <alignment horizontal="center" vertical="center" wrapText="1"/>
      <protection hidden="1"/>
    </xf>
    <xf numFmtId="0" fontId="16" fillId="2" borderId="19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Alignment="1" applyProtection="1">
      <alignment horizontal="left" vertical="center" wrapText="1"/>
      <protection hidden="1"/>
    </xf>
    <xf numFmtId="0" fontId="14" fillId="0" borderId="18" xfId="0" applyFont="1" applyBorder="1" applyAlignment="1" applyProtection="1">
      <alignment horizontal="center" vertical="center"/>
      <protection hidden="1"/>
    </xf>
    <xf numFmtId="0" fontId="14" fillId="0" borderId="21" xfId="0" applyFont="1" applyBorder="1" applyAlignment="1" applyProtection="1">
      <alignment horizontal="center" vertical="center"/>
      <protection hidden="1"/>
    </xf>
    <xf numFmtId="0" fontId="14" fillId="0" borderId="24" xfId="0" applyFont="1" applyBorder="1" applyAlignment="1" applyProtection="1">
      <alignment horizontal="center" vertical="center"/>
      <protection hidden="1"/>
    </xf>
    <xf numFmtId="0" fontId="14" fillId="0" borderId="25" xfId="0" applyFont="1" applyBorder="1" applyAlignment="1" applyProtection="1">
      <alignment horizontal="center" vertical="center"/>
      <protection hidden="1"/>
    </xf>
    <xf numFmtId="0" fontId="14" fillId="0" borderId="26" xfId="0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 applyProtection="1">
      <alignment horizontal="center" vertical="center"/>
      <protection hidden="1"/>
    </xf>
    <xf numFmtId="0" fontId="20" fillId="0" borderId="18" xfId="0" applyFont="1" applyBorder="1" applyAlignment="1" applyProtection="1">
      <alignment horizontal="center" vertical="center"/>
      <protection hidden="1"/>
    </xf>
    <xf numFmtId="0" fontId="20" fillId="0" borderId="21" xfId="0" applyFont="1" applyBorder="1" applyAlignment="1" applyProtection="1">
      <alignment horizontal="center" vertical="center"/>
      <protection hidden="1"/>
    </xf>
    <xf numFmtId="0" fontId="20" fillId="0" borderId="24" xfId="0" applyFont="1" applyBorder="1" applyAlignment="1" applyProtection="1">
      <alignment horizontal="center" vertical="center"/>
      <protection hidden="1"/>
    </xf>
    <xf numFmtId="0" fontId="20" fillId="0" borderId="25" xfId="0" applyFont="1" applyBorder="1" applyAlignment="1" applyProtection="1">
      <alignment horizontal="center" vertical="center"/>
      <protection hidden="1"/>
    </xf>
    <xf numFmtId="0" fontId="20" fillId="0" borderId="26" xfId="0" applyFont="1" applyBorder="1" applyAlignment="1" applyProtection="1">
      <alignment horizontal="center" vertical="center"/>
      <protection hidden="1"/>
    </xf>
    <xf numFmtId="0" fontId="20" fillId="0" borderId="27" xfId="0" applyFont="1" applyBorder="1" applyAlignment="1" applyProtection="1">
      <alignment horizontal="center" vertical="center"/>
      <protection hidden="1"/>
    </xf>
    <xf numFmtId="0" fontId="14" fillId="6" borderId="8" xfId="9" applyFont="1" applyFill="1" applyBorder="1" applyAlignment="1">
      <alignment horizontal="left"/>
    </xf>
    <xf numFmtId="0" fontId="14" fillId="0" borderId="8" xfId="9" applyFont="1" applyBorder="1" applyAlignment="1">
      <alignment horizontal="left"/>
    </xf>
    <xf numFmtId="0" fontId="14" fillId="0" borderId="8" xfId="0" applyFont="1" applyBorder="1" applyAlignment="1" applyProtection="1">
      <alignment horizontal="center" vertical="center" wrapText="1"/>
      <protection hidden="1"/>
    </xf>
    <xf numFmtId="0" fontId="1" fillId="0" borderId="8" xfId="9" applyFont="1" applyBorder="1" applyAlignment="1">
      <alignment horizontal="left"/>
    </xf>
    <xf numFmtId="0" fontId="16" fillId="2" borderId="8" xfId="0" applyFont="1" applyFill="1" applyBorder="1" applyAlignment="1" applyProtection="1">
      <alignment horizontal="center" vertical="center" wrapText="1"/>
      <protection hidden="1"/>
    </xf>
    <xf numFmtId="0" fontId="20" fillId="0" borderId="8" xfId="0" applyFont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left" wrapText="1"/>
      <protection hidden="1"/>
    </xf>
    <xf numFmtId="0" fontId="14" fillId="0" borderId="0" xfId="0" applyFont="1" applyAlignment="1" applyProtection="1">
      <alignment horizontal="left" wrapText="1"/>
      <protection hidden="1"/>
    </xf>
    <xf numFmtId="0" fontId="14" fillId="0" borderId="18" xfId="0" applyFont="1" applyBorder="1" applyAlignment="1" applyProtection="1">
      <alignment horizontal="center" vertical="center" wrapText="1"/>
      <protection hidden="1"/>
    </xf>
    <xf numFmtId="0" fontId="14" fillId="0" borderId="21" xfId="0" applyFont="1" applyBorder="1" applyAlignment="1" applyProtection="1">
      <alignment horizontal="center" vertical="center" wrapText="1"/>
      <protection hidden="1"/>
    </xf>
    <xf numFmtId="0" fontId="14" fillId="0" borderId="24" xfId="0" applyFont="1" applyBorder="1" applyAlignment="1" applyProtection="1">
      <alignment horizontal="center" vertical="center" wrapText="1"/>
      <protection hidden="1"/>
    </xf>
    <xf numFmtId="0" fontId="14" fillId="0" borderId="25" xfId="0" applyFont="1" applyBorder="1" applyAlignment="1" applyProtection="1">
      <alignment horizontal="center" vertical="center" wrapText="1"/>
      <protection hidden="1"/>
    </xf>
    <xf numFmtId="0" fontId="14" fillId="0" borderId="26" xfId="0" applyFont="1" applyBorder="1" applyAlignment="1" applyProtection="1">
      <alignment horizontal="center" vertical="center" wrapText="1"/>
      <protection hidden="1"/>
    </xf>
    <xf numFmtId="0" fontId="14" fillId="0" borderId="27" xfId="0" applyFont="1" applyBorder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right"/>
      <protection hidden="1"/>
    </xf>
    <xf numFmtId="3" fontId="14" fillId="2" borderId="8" xfId="8" applyNumberFormat="1" applyFont="1" applyFill="1" applyBorder="1" applyAlignment="1" applyProtection="1">
      <alignment horizontal="center"/>
      <protection hidden="1"/>
    </xf>
    <xf numFmtId="3" fontId="14" fillId="2" borderId="13" xfId="8" applyNumberFormat="1" applyFont="1" applyFill="1" applyBorder="1" applyAlignment="1" applyProtection="1">
      <alignment horizontal="center"/>
      <protection hidden="1"/>
    </xf>
    <xf numFmtId="0" fontId="21" fillId="3" borderId="12" xfId="8" applyFont="1" applyFill="1" applyBorder="1" applyAlignment="1" applyProtection="1">
      <alignment horizontal="center" vertical="center"/>
      <protection hidden="1"/>
    </xf>
    <xf numFmtId="0" fontId="21" fillId="3" borderId="8" xfId="8" applyFont="1" applyFill="1" applyBorder="1" applyAlignment="1" applyProtection="1">
      <alignment horizontal="center" vertical="center"/>
      <protection hidden="1"/>
    </xf>
    <xf numFmtId="0" fontId="21" fillId="3" borderId="13" xfId="8" applyFont="1" applyFill="1" applyBorder="1" applyAlignment="1" applyProtection="1">
      <alignment horizontal="center" vertical="center"/>
      <protection hidden="1"/>
    </xf>
    <xf numFmtId="3" fontId="14" fillId="4" borderId="8" xfId="8" applyNumberFormat="1" applyFont="1" applyFill="1" applyBorder="1" applyAlignment="1" applyProtection="1">
      <alignment horizontal="center"/>
      <protection hidden="1"/>
    </xf>
    <xf numFmtId="3" fontId="14" fillId="4" borderId="13" xfId="8" applyNumberFormat="1" applyFont="1" applyFill="1" applyBorder="1" applyAlignment="1" applyProtection="1">
      <alignment horizontal="center"/>
      <protection hidden="1"/>
    </xf>
    <xf numFmtId="0" fontId="14" fillId="4" borderId="8" xfId="8" applyFont="1" applyFill="1" applyBorder="1" applyAlignment="1" applyProtection="1">
      <alignment horizontal="center"/>
      <protection hidden="1"/>
    </xf>
    <xf numFmtId="0" fontId="14" fillId="4" borderId="13" xfId="8" applyFont="1" applyFill="1" applyBorder="1" applyAlignment="1" applyProtection="1">
      <alignment horizontal="center"/>
      <protection hidden="1"/>
    </xf>
    <xf numFmtId="0" fontId="29" fillId="0" borderId="28" xfId="8" applyFont="1" applyBorder="1" applyAlignment="1" applyProtection="1">
      <alignment horizontal="center"/>
      <protection hidden="1"/>
    </xf>
    <xf numFmtId="0" fontId="15" fillId="0" borderId="28" xfId="2" applyBorder="1" applyAlignment="1" applyProtection="1">
      <alignment horizontal="center"/>
      <protection hidden="1"/>
    </xf>
    <xf numFmtId="49" fontId="14" fillId="4" borderId="8" xfId="8" applyNumberFormat="1" applyFont="1" applyFill="1" applyBorder="1" applyAlignment="1" applyProtection="1">
      <alignment horizontal="center"/>
      <protection hidden="1"/>
    </xf>
    <xf numFmtId="49" fontId="14" fillId="4" borderId="13" xfId="8" applyNumberFormat="1" applyFont="1" applyFill="1" applyBorder="1" applyAlignment="1" applyProtection="1">
      <alignment horizontal="center"/>
      <protection hidden="1"/>
    </xf>
    <xf numFmtId="49" fontId="14" fillId="4" borderId="22" xfId="8" applyNumberFormat="1" applyFont="1" applyFill="1" applyBorder="1" applyAlignment="1" applyProtection="1">
      <alignment horizontal="center"/>
      <protection hidden="1"/>
    </xf>
    <xf numFmtId="49" fontId="14" fillId="4" borderId="23" xfId="8" applyNumberFormat="1" applyFont="1" applyFill="1" applyBorder="1" applyAlignment="1" applyProtection="1">
      <alignment horizontal="center"/>
      <protection hidden="1"/>
    </xf>
    <xf numFmtId="49" fontId="14" fillId="4" borderId="29" xfId="8" applyNumberFormat="1" applyFont="1" applyFill="1" applyBorder="1" applyAlignment="1" applyProtection="1">
      <alignment horizontal="center"/>
      <protection hidden="1"/>
    </xf>
    <xf numFmtId="0" fontId="14" fillId="2" borderId="8" xfId="8" applyFont="1" applyFill="1" applyBorder="1" applyAlignment="1" applyProtection="1">
      <alignment horizontal="center"/>
      <protection hidden="1"/>
    </xf>
    <xf numFmtId="0" fontId="14" fillId="2" borderId="13" xfId="8" applyFont="1" applyFill="1" applyBorder="1" applyAlignment="1" applyProtection="1">
      <alignment horizontal="center"/>
      <protection hidden="1"/>
    </xf>
    <xf numFmtId="0" fontId="19" fillId="3" borderId="30" xfId="8" applyFont="1" applyFill="1" applyBorder="1" applyAlignment="1" applyProtection="1">
      <alignment horizontal="left" vertical="center"/>
      <protection hidden="1"/>
    </xf>
    <xf numFmtId="0" fontId="19" fillId="3" borderId="23" xfId="8" applyFont="1" applyFill="1" applyBorder="1" applyAlignment="1" applyProtection="1">
      <alignment horizontal="left" vertical="center"/>
      <protection hidden="1"/>
    </xf>
    <xf numFmtId="0" fontId="19" fillId="3" borderId="29" xfId="8" applyFont="1" applyFill="1" applyBorder="1" applyAlignment="1" applyProtection="1">
      <alignment horizontal="left" vertical="center"/>
      <protection hidden="1"/>
    </xf>
    <xf numFmtId="49" fontId="14" fillId="2" borderId="8" xfId="8" applyNumberFormat="1" applyFont="1" applyFill="1" applyBorder="1" applyAlignment="1" applyProtection="1">
      <alignment horizontal="center"/>
      <protection hidden="1"/>
    </xf>
    <xf numFmtId="49" fontId="14" fillId="2" borderId="13" xfId="8" applyNumberFormat="1" applyFont="1" applyFill="1" applyBorder="1" applyAlignment="1" applyProtection="1">
      <alignment horizontal="center"/>
      <protection hidden="1"/>
    </xf>
    <xf numFmtId="0" fontId="17" fillId="3" borderId="30" xfId="8" applyFont="1" applyFill="1" applyBorder="1" applyAlignment="1" applyProtection="1">
      <alignment horizontal="center" vertical="center"/>
      <protection hidden="1"/>
    </xf>
    <xf numFmtId="0" fontId="17" fillId="3" borderId="23" xfId="8" applyFont="1" applyFill="1" applyBorder="1" applyAlignment="1" applyProtection="1">
      <alignment horizontal="center" vertical="center"/>
      <protection hidden="1"/>
    </xf>
    <xf numFmtId="0" fontId="17" fillId="3" borderId="29" xfId="8" applyFont="1" applyFill="1" applyBorder="1" applyAlignment="1" applyProtection="1">
      <alignment horizontal="center" vertical="center"/>
      <protection hidden="1"/>
    </xf>
    <xf numFmtId="0" fontId="21" fillId="3" borderId="22" xfId="8" applyFont="1" applyFill="1" applyBorder="1" applyAlignment="1" applyProtection="1">
      <alignment horizontal="center" vertical="center"/>
      <protection hidden="1"/>
    </xf>
    <xf numFmtId="0" fontId="21" fillId="3" borderId="23" xfId="8" applyFont="1" applyFill="1" applyBorder="1" applyAlignment="1" applyProtection="1">
      <alignment horizontal="center" vertical="center"/>
      <protection hidden="1"/>
    </xf>
    <xf numFmtId="0" fontId="21" fillId="3" borderId="19" xfId="8" applyFont="1" applyFill="1" applyBorder="1" applyAlignment="1" applyProtection="1">
      <alignment horizontal="center" vertical="center"/>
      <protection hidden="1"/>
    </xf>
    <xf numFmtId="3" fontId="14" fillId="2" borderId="22" xfId="8" applyNumberFormat="1" applyFont="1" applyFill="1" applyBorder="1" applyAlignment="1" applyProtection="1">
      <alignment horizontal="center"/>
      <protection hidden="1"/>
    </xf>
    <xf numFmtId="3" fontId="14" fillId="2" borderId="23" xfId="8" applyNumberFormat="1" applyFont="1" applyFill="1" applyBorder="1" applyAlignment="1" applyProtection="1">
      <alignment horizontal="center"/>
      <protection hidden="1"/>
    </xf>
    <xf numFmtId="3" fontId="14" fillId="2" borderId="19" xfId="8" applyNumberFormat="1" applyFont="1" applyFill="1" applyBorder="1" applyAlignment="1" applyProtection="1">
      <alignment horizontal="center"/>
      <protection hidden="1"/>
    </xf>
    <xf numFmtId="0" fontId="29" fillId="0" borderId="31" xfId="8" applyFont="1" applyBorder="1" applyAlignment="1" applyProtection="1">
      <alignment horizontal="center"/>
      <protection hidden="1"/>
    </xf>
    <xf numFmtId="49" fontId="14" fillId="4" borderId="19" xfId="8" applyNumberFormat="1" applyFont="1" applyFill="1" applyBorder="1" applyAlignment="1" applyProtection="1">
      <alignment horizontal="center"/>
      <protection hidden="1"/>
    </xf>
    <xf numFmtId="0" fontId="19" fillId="3" borderId="22" xfId="8" applyFont="1" applyFill="1" applyBorder="1" applyAlignment="1" applyProtection="1">
      <alignment horizontal="left" vertical="center"/>
      <protection hidden="1"/>
    </xf>
    <xf numFmtId="0" fontId="19" fillId="3" borderId="19" xfId="8" applyFont="1" applyFill="1" applyBorder="1" applyAlignment="1" applyProtection="1">
      <alignment horizontal="left" vertical="center"/>
      <protection hidden="1"/>
    </xf>
    <xf numFmtId="0" fontId="17" fillId="3" borderId="22" xfId="8" applyFont="1" applyFill="1" applyBorder="1" applyAlignment="1" applyProtection="1">
      <alignment horizontal="center" vertical="center"/>
      <protection hidden="1"/>
    </xf>
    <xf numFmtId="0" fontId="17" fillId="3" borderId="19" xfId="8" applyFont="1" applyFill="1" applyBorder="1" applyAlignment="1" applyProtection="1">
      <alignment horizontal="center" vertical="center"/>
      <protection hidden="1"/>
    </xf>
    <xf numFmtId="3" fontId="0" fillId="2" borderId="8" xfId="0" applyNumberFormat="1" applyFont="1" applyFill="1" applyBorder="1" applyAlignment="1">
      <alignment horizontal="center"/>
    </xf>
    <xf numFmtId="3" fontId="0" fillId="4" borderId="8" xfId="0" applyNumberFormat="1" applyFont="1" applyFill="1" applyBorder="1" applyAlignment="1">
      <alignment horizontal="center"/>
    </xf>
    <xf numFmtId="0" fontId="40" fillId="0" borderId="31" xfId="0" applyFont="1" applyBorder="1" applyAlignment="1">
      <alignment horizontal="center"/>
    </xf>
    <xf numFmtId="0" fontId="21" fillId="3" borderId="22" xfId="0" applyFont="1" applyFill="1" applyBorder="1" applyAlignment="1">
      <alignment horizontal="center" vertical="center"/>
    </xf>
    <xf numFmtId="0" fontId="21" fillId="3" borderId="23" xfId="0" applyFont="1" applyFill="1" applyBorder="1" applyAlignment="1">
      <alignment horizontal="center" vertical="center"/>
    </xf>
    <xf numFmtId="3" fontId="0" fillId="2" borderId="22" xfId="0" applyNumberFormat="1" applyFont="1" applyFill="1" applyBorder="1" applyAlignment="1">
      <alignment horizontal="center"/>
    </xf>
    <xf numFmtId="3" fontId="0" fillId="2" borderId="23" xfId="0" applyNumberFormat="1" applyFont="1" applyFill="1" applyBorder="1" applyAlignment="1">
      <alignment horizontal="center"/>
    </xf>
    <xf numFmtId="49" fontId="0" fillId="2" borderId="8" xfId="0" applyNumberFormat="1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/>
    </xf>
    <xf numFmtId="0" fontId="0" fillId="2" borderId="8" xfId="0" applyFont="1" applyFill="1" applyBorder="1" applyAlignment="1">
      <alignment horizontal="center"/>
    </xf>
    <xf numFmtId="0" fontId="17" fillId="3" borderId="22" xfId="0" applyFont="1" applyFill="1" applyBorder="1" applyAlignment="1">
      <alignment horizontal="center" vertical="center"/>
    </xf>
    <xf numFmtId="0" fontId="17" fillId="3" borderId="23" xfId="0" applyFont="1" applyFill="1" applyBorder="1" applyAlignment="1">
      <alignment horizontal="center" vertical="center"/>
    </xf>
    <xf numFmtId="49" fontId="0" fillId="4" borderId="8" xfId="0" applyNumberFormat="1" applyFont="1" applyFill="1" applyBorder="1" applyAlignment="1">
      <alignment horizontal="center"/>
    </xf>
    <xf numFmtId="49" fontId="0" fillId="4" borderId="22" xfId="0" applyNumberFormat="1" applyFont="1" applyFill="1" applyBorder="1" applyAlignment="1">
      <alignment horizontal="center"/>
    </xf>
    <xf numFmtId="49" fontId="0" fillId="4" borderId="23" xfId="0" applyNumberFormat="1" applyFont="1" applyFill="1" applyBorder="1" applyAlignment="1">
      <alignment horizontal="center"/>
    </xf>
    <xf numFmtId="0" fontId="19" fillId="3" borderId="22" xfId="0" applyFont="1" applyFill="1" applyBorder="1" applyAlignment="1">
      <alignment horizontal="left" vertical="center"/>
    </xf>
    <xf numFmtId="0" fontId="19" fillId="3" borderId="23" xfId="0" applyFont="1" applyFill="1" applyBorder="1" applyAlignment="1">
      <alignment horizontal="left" vertical="center"/>
    </xf>
    <xf numFmtId="0" fontId="29" fillId="0" borderId="32" xfId="0" applyFont="1" applyBorder="1" applyAlignment="1">
      <alignment horizontal="center" shrinkToFit="1"/>
    </xf>
    <xf numFmtId="0" fontId="29" fillId="0" borderId="6" xfId="0" applyFont="1" applyBorder="1" applyAlignment="1">
      <alignment horizontal="center" shrinkToFit="1"/>
    </xf>
    <xf numFmtId="3" fontId="0" fillId="4" borderId="13" xfId="0" applyNumberFormat="1" applyFont="1" applyFill="1" applyBorder="1" applyAlignment="1">
      <alignment horizontal="center"/>
    </xf>
    <xf numFmtId="3" fontId="0" fillId="2" borderId="13" xfId="0" applyNumberFormat="1" applyFont="1" applyFill="1" applyBorder="1" applyAlignment="1">
      <alignment horizontal="center"/>
    </xf>
    <xf numFmtId="49" fontId="0" fillId="4" borderId="13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4" borderId="13" xfId="0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34" fillId="0" borderId="31" xfId="8" applyFont="1" applyBorder="1" applyAlignment="1" applyProtection="1">
      <alignment horizontal="center"/>
      <protection hidden="1"/>
    </xf>
    <xf numFmtId="3" fontId="8" fillId="2" borderId="8" xfId="8" applyNumberFormat="1" applyFont="1" applyFill="1" applyBorder="1" applyAlignment="1" applyProtection="1">
      <alignment horizontal="center"/>
      <protection hidden="1"/>
    </xf>
    <xf numFmtId="3" fontId="8" fillId="4" borderId="22" xfId="8" applyNumberFormat="1" applyFont="1" applyFill="1" applyBorder="1" applyAlignment="1" applyProtection="1">
      <alignment horizontal="center"/>
      <protection hidden="1"/>
    </xf>
    <xf numFmtId="3" fontId="8" fillId="4" borderId="23" xfId="8" applyNumberFormat="1" applyFont="1" applyFill="1" applyBorder="1" applyAlignment="1" applyProtection="1">
      <alignment horizontal="center"/>
      <protection hidden="1"/>
    </xf>
    <xf numFmtId="3" fontId="8" fillId="4" borderId="19" xfId="8" applyNumberFormat="1" applyFont="1" applyFill="1" applyBorder="1" applyAlignment="1" applyProtection="1">
      <alignment horizontal="center"/>
      <protection hidden="1"/>
    </xf>
    <xf numFmtId="49" fontId="8" fillId="4" borderId="8" xfId="8" applyNumberFormat="1" applyFont="1" applyFill="1" applyBorder="1" applyAlignment="1" applyProtection="1">
      <alignment horizontal="center"/>
      <protection hidden="1"/>
    </xf>
    <xf numFmtId="49" fontId="8" fillId="4" borderId="22" xfId="8" applyNumberFormat="1" applyFont="1" applyFill="1" applyBorder="1" applyAlignment="1" applyProtection="1">
      <alignment horizontal="center"/>
      <protection hidden="1"/>
    </xf>
    <xf numFmtId="49" fontId="8" fillId="4" borderId="23" xfId="8" applyNumberFormat="1" applyFont="1" applyFill="1" applyBorder="1" applyAlignment="1" applyProtection="1">
      <alignment horizontal="center"/>
      <protection hidden="1"/>
    </xf>
    <xf numFmtId="0" fontId="8" fillId="2" borderId="8" xfId="8" applyFont="1" applyFill="1" applyBorder="1" applyAlignment="1" applyProtection="1">
      <alignment horizontal="center"/>
      <protection hidden="1"/>
    </xf>
    <xf numFmtId="0" fontId="8" fillId="4" borderId="8" xfId="8" applyFont="1" applyFill="1" applyBorder="1" applyAlignment="1" applyProtection="1">
      <alignment horizontal="center"/>
      <protection hidden="1"/>
    </xf>
    <xf numFmtId="49" fontId="8" fillId="2" borderId="8" xfId="8" applyNumberFormat="1" applyFont="1" applyFill="1" applyBorder="1" applyAlignment="1" applyProtection="1">
      <alignment horizontal="center"/>
      <protection hidden="1"/>
    </xf>
  </cellXfs>
  <cellStyles count="12">
    <cellStyle name="Excel Built-in Normal" xfId="1"/>
    <cellStyle name="Гиперссылка" xfId="2" builtinId="8"/>
    <cellStyle name="Обычный" xfId="0" builtinId="0"/>
    <cellStyle name="Обычный 2" xfId="3"/>
    <cellStyle name="Обычный 2 2" xfId="4"/>
    <cellStyle name="Обычный 3" xfId="5"/>
    <cellStyle name="Обычный 3 2" xfId="6"/>
    <cellStyle name="Обычный 4" xfId="7"/>
    <cellStyle name="Обычный 5" xfId="8"/>
    <cellStyle name="Обычный 6" xfId="9"/>
    <cellStyle name="Обычный 7" xfId="10"/>
    <cellStyle name="Финансовый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8.png"/><Relationship Id="rId1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0.png"/><Relationship Id="rId1" Type="http://schemas.openxmlformats.org/officeDocument/2006/relationships/image" Target="../media/image1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2.png"/><Relationship Id="rId1" Type="http://schemas.openxmlformats.org/officeDocument/2006/relationships/image" Target="../media/image2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6.png"/><Relationship Id="rId1" Type="http://schemas.openxmlformats.org/officeDocument/2006/relationships/image" Target="../media/image2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1.png"/><Relationship Id="rId1" Type="http://schemas.openxmlformats.org/officeDocument/2006/relationships/image" Target="../media/image29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1.png"/><Relationship Id="rId1" Type="http://schemas.openxmlformats.org/officeDocument/2006/relationships/image" Target="../media/image3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1.pn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jpe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9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4.png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28575</xdr:rowOff>
    </xdr:to>
    <xdr:pic>
      <xdr:nvPicPr>
        <xdr:cNvPr id="103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0</xdr:rowOff>
    </xdr:from>
    <xdr:to>
      <xdr:col>1</xdr:col>
      <xdr:colOff>504825</xdr:colOff>
      <xdr:row>17</xdr:row>
      <xdr:rowOff>85725</xdr:rowOff>
    </xdr:to>
    <xdr:pic>
      <xdr:nvPicPr>
        <xdr:cNvPr id="617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571500"/>
          <a:ext cx="250507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2</xdr:row>
      <xdr:rowOff>0</xdr:rowOff>
    </xdr:from>
    <xdr:to>
      <xdr:col>3</xdr:col>
      <xdr:colOff>1695450</xdr:colOff>
      <xdr:row>17</xdr:row>
      <xdr:rowOff>19050</xdr:rowOff>
    </xdr:to>
    <xdr:pic>
      <xdr:nvPicPr>
        <xdr:cNvPr id="617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381000"/>
          <a:ext cx="16954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617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0</xdr:rowOff>
    </xdr:from>
    <xdr:to>
      <xdr:col>1</xdr:col>
      <xdr:colOff>504825</xdr:colOff>
      <xdr:row>17</xdr:row>
      <xdr:rowOff>85725</xdr:rowOff>
    </xdr:to>
    <xdr:pic>
      <xdr:nvPicPr>
        <xdr:cNvPr id="719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571500"/>
          <a:ext cx="250507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2</xdr:row>
      <xdr:rowOff>0</xdr:rowOff>
    </xdr:from>
    <xdr:to>
      <xdr:col>4</xdr:col>
      <xdr:colOff>152400</xdr:colOff>
      <xdr:row>17</xdr:row>
      <xdr:rowOff>19050</xdr:rowOff>
    </xdr:to>
    <xdr:pic>
      <xdr:nvPicPr>
        <xdr:cNvPr id="7197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381000"/>
          <a:ext cx="18669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719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0</xdr:rowOff>
    </xdr:from>
    <xdr:to>
      <xdr:col>1</xdr:col>
      <xdr:colOff>523875</xdr:colOff>
      <xdr:row>17</xdr:row>
      <xdr:rowOff>85725</xdr:rowOff>
    </xdr:to>
    <xdr:pic>
      <xdr:nvPicPr>
        <xdr:cNvPr id="822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571500"/>
          <a:ext cx="25241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2</xdr:row>
      <xdr:rowOff>0</xdr:rowOff>
    </xdr:from>
    <xdr:to>
      <xdr:col>4</xdr:col>
      <xdr:colOff>66675</xdr:colOff>
      <xdr:row>17</xdr:row>
      <xdr:rowOff>19050</xdr:rowOff>
    </xdr:to>
    <xdr:pic>
      <xdr:nvPicPr>
        <xdr:cNvPr id="8221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381000"/>
          <a:ext cx="178117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822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4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136071</xdr:colOff>
      <xdr:row>2</xdr:row>
      <xdr:rowOff>68035</xdr:rowOff>
    </xdr:from>
    <xdr:to>
      <xdr:col>1</xdr:col>
      <xdr:colOff>805222</xdr:colOff>
      <xdr:row>17</xdr:row>
      <xdr:rowOff>126132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6071" y="449035"/>
          <a:ext cx="2723830" cy="2915597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190499</xdr:colOff>
      <xdr:row>2</xdr:row>
      <xdr:rowOff>40821</xdr:rowOff>
    </xdr:from>
    <xdr:to>
      <xdr:col>4</xdr:col>
      <xdr:colOff>285749</xdr:colOff>
      <xdr:row>17</xdr:row>
      <xdr:rowOff>136833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04606" y="421821"/>
          <a:ext cx="1809750" cy="2953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762000</xdr:colOff>
      <xdr:row>3</xdr:row>
      <xdr:rowOff>0</xdr:rowOff>
    </xdr:from>
    <xdr:to>
      <xdr:col>4</xdr:col>
      <xdr:colOff>504825</xdr:colOff>
      <xdr:row>18</xdr:row>
      <xdr:rowOff>19050</xdr:rowOff>
    </xdr:to>
    <xdr:pic>
      <xdr:nvPicPr>
        <xdr:cNvPr id="9244" name="Рисунок 4" descr="https://www.polair.com/upload/iblock/297/POLAIR%20GELO_Scheme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72025" y="571500"/>
          <a:ext cx="14573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</xdr:row>
      <xdr:rowOff>0</xdr:rowOff>
    </xdr:from>
    <xdr:to>
      <xdr:col>2</xdr:col>
      <xdr:colOff>342900</xdr:colOff>
      <xdr:row>18</xdr:row>
      <xdr:rowOff>19050</xdr:rowOff>
    </xdr:to>
    <xdr:pic>
      <xdr:nvPicPr>
        <xdr:cNvPr id="9245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571500"/>
          <a:ext cx="311467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9246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149679</xdr:colOff>
      <xdr:row>3</xdr:row>
      <xdr:rowOff>54429</xdr:rowOff>
    </xdr:from>
    <xdr:to>
      <xdr:col>2</xdr:col>
      <xdr:colOff>309578</xdr:colOff>
      <xdr:row>19</xdr:row>
      <xdr:rowOff>13607</xdr:rowOff>
    </xdr:to>
    <xdr:pic>
      <xdr:nvPicPr>
        <xdr:cNvPr id="5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679" y="625929"/>
          <a:ext cx="3194292" cy="3007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149680</xdr:colOff>
      <xdr:row>3</xdr:row>
      <xdr:rowOff>27215</xdr:rowOff>
    </xdr:from>
    <xdr:to>
      <xdr:col>4</xdr:col>
      <xdr:colOff>171400</xdr:colOff>
      <xdr:row>18</xdr:row>
      <xdr:rowOff>81643</xdr:rowOff>
    </xdr:to>
    <xdr:pic>
      <xdr:nvPicPr>
        <xdr:cNvPr id="6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3787" y="598715"/>
          <a:ext cx="1736220" cy="2911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3</xdr:row>
      <xdr:rowOff>9525</xdr:rowOff>
    </xdr:from>
    <xdr:to>
      <xdr:col>1</xdr:col>
      <xdr:colOff>723900</xdr:colOff>
      <xdr:row>21</xdr:row>
      <xdr:rowOff>180975</xdr:rowOff>
    </xdr:to>
    <xdr:pic>
      <xdr:nvPicPr>
        <xdr:cNvPr id="10268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" y="581025"/>
          <a:ext cx="2419350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10270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27214</xdr:colOff>
      <xdr:row>2</xdr:row>
      <xdr:rowOff>106623</xdr:rowOff>
    </xdr:from>
    <xdr:to>
      <xdr:col>4</xdr:col>
      <xdr:colOff>489857</xdr:colOff>
      <xdr:row>21</xdr:row>
      <xdr:rowOff>190222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1321" y="487623"/>
          <a:ext cx="2177143" cy="37030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0</xdr:rowOff>
    </xdr:from>
    <xdr:to>
      <xdr:col>1</xdr:col>
      <xdr:colOff>533400</xdr:colOff>
      <xdr:row>21</xdr:row>
      <xdr:rowOff>171450</xdr:rowOff>
    </xdr:to>
    <xdr:pic>
      <xdr:nvPicPr>
        <xdr:cNvPr id="11293" name="Рисунок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93" b="3516"/>
        <a:stretch>
          <a:fillRect/>
        </a:stretch>
      </xdr:blipFill>
      <xdr:spPr bwMode="auto">
        <a:xfrm>
          <a:off x="133350" y="571500"/>
          <a:ext cx="2447925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1129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43549</xdr:colOff>
      <xdr:row>2</xdr:row>
      <xdr:rowOff>136071</xdr:rowOff>
    </xdr:from>
    <xdr:to>
      <xdr:col>4</xdr:col>
      <xdr:colOff>517072</xdr:colOff>
      <xdr:row>21</xdr:row>
      <xdr:rowOff>145921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57656" y="517071"/>
          <a:ext cx="2188023" cy="3629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462644</xdr:colOff>
      <xdr:row>2</xdr:row>
      <xdr:rowOff>108856</xdr:rowOff>
    </xdr:from>
    <xdr:to>
      <xdr:col>1</xdr:col>
      <xdr:colOff>793218</xdr:colOff>
      <xdr:row>21</xdr:row>
      <xdr:rowOff>140216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2644" y="489856"/>
          <a:ext cx="2381250" cy="3650860"/>
        </a:xfrm>
        <a:prstGeom prst="rect">
          <a:avLst/>
        </a:prstGeom>
      </xdr:spPr>
    </xdr:pic>
    <xdr:clientData/>
  </xdr:twoCellAnchor>
  <xdr:twoCellAnchor editAs="oneCell">
    <xdr:from>
      <xdr:col>3</xdr:col>
      <xdr:colOff>68034</xdr:colOff>
      <xdr:row>2</xdr:row>
      <xdr:rowOff>27213</xdr:rowOff>
    </xdr:from>
    <xdr:to>
      <xdr:col>4</xdr:col>
      <xdr:colOff>408215</xdr:colOff>
      <xdr:row>20</xdr:row>
      <xdr:rowOff>154495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82141" y="408213"/>
          <a:ext cx="2054681" cy="355628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979713</xdr:colOff>
      <xdr:row>2</xdr:row>
      <xdr:rowOff>27213</xdr:rowOff>
    </xdr:from>
    <xdr:to>
      <xdr:col>4</xdr:col>
      <xdr:colOff>517071</xdr:colOff>
      <xdr:row>20</xdr:row>
      <xdr:rowOff>178026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4106" y="408213"/>
          <a:ext cx="2231572" cy="3579813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353787</xdr:colOff>
      <xdr:row>3</xdr:row>
      <xdr:rowOff>2</xdr:rowOff>
    </xdr:from>
    <xdr:to>
      <xdr:col>1</xdr:col>
      <xdr:colOff>707571</xdr:colOff>
      <xdr:row>21</xdr:row>
      <xdr:rowOff>132234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3787" y="571502"/>
          <a:ext cx="2408463" cy="35612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3</xdr:row>
      <xdr:rowOff>57150</xdr:rowOff>
    </xdr:from>
    <xdr:to>
      <xdr:col>0</xdr:col>
      <xdr:colOff>1876425</xdr:colOff>
      <xdr:row>3</xdr:row>
      <xdr:rowOff>1485900</xdr:rowOff>
    </xdr:to>
    <xdr:pic>
      <xdr:nvPicPr>
        <xdr:cNvPr id="2265" name="Рисунок 1" descr="RAL_RE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1104900"/>
          <a:ext cx="14287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3</xdr:row>
      <xdr:rowOff>76200</xdr:rowOff>
    </xdr:from>
    <xdr:to>
      <xdr:col>1</xdr:col>
      <xdr:colOff>1847850</xdr:colOff>
      <xdr:row>3</xdr:row>
      <xdr:rowOff>1419225</xdr:rowOff>
    </xdr:to>
    <xdr:pic>
      <xdr:nvPicPr>
        <xdr:cNvPr id="2266" name="Рисунок 2" descr="Monte M 187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1123950"/>
          <a:ext cx="15240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5</xdr:row>
      <xdr:rowOff>28575</xdr:rowOff>
    </xdr:from>
    <xdr:to>
      <xdr:col>0</xdr:col>
      <xdr:colOff>1009650</xdr:colOff>
      <xdr:row>5</xdr:row>
      <xdr:rowOff>333375</xdr:rowOff>
    </xdr:to>
    <xdr:pic>
      <xdr:nvPicPr>
        <xdr:cNvPr id="2267" name="Рисунок 3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6" t="60312" r="94315" b="36436"/>
        <a:stretch>
          <a:fillRect/>
        </a:stretch>
      </xdr:blipFill>
      <xdr:spPr bwMode="auto">
        <a:xfrm>
          <a:off x="466725" y="2847975"/>
          <a:ext cx="5429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7</xdr:row>
      <xdr:rowOff>38100</xdr:rowOff>
    </xdr:from>
    <xdr:to>
      <xdr:col>0</xdr:col>
      <xdr:colOff>1019175</xdr:colOff>
      <xdr:row>7</xdr:row>
      <xdr:rowOff>333375</xdr:rowOff>
    </xdr:to>
    <xdr:pic>
      <xdr:nvPicPr>
        <xdr:cNvPr id="2268" name="Рисунок 4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447" t="17583" r="25354" b="78233"/>
        <a:stretch>
          <a:fillRect/>
        </a:stretch>
      </xdr:blipFill>
      <xdr:spPr bwMode="auto">
        <a:xfrm>
          <a:off x="466725" y="3619500"/>
          <a:ext cx="5524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6</xdr:row>
      <xdr:rowOff>47625</xdr:rowOff>
    </xdr:from>
    <xdr:to>
      <xdr:col>0</xdr:col>
      <xdr:colOff>1019175</xdr:colOff>
      <xdr:row>6</xdr:row>
      <xdr:rowOff>323850</xdr:rowOff>
    </xdr:to>
    <xdr:pic>
      <xdr:nvPicPr>
        <xdr:cNvPr id="2269" name="Рисунок 5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3382" t="18022" r="31543" b="78021"/>
        <a:stretch>
          <a:fillRect/>
        </a:stretch>
      </xdr:blipFill>
      <xdr:spPr bwMode="auto">
        <a:xfrm>
          <a:off x="476250" y="3248025"/>
          <a:ext cx="5429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8</xdr:row>
      <xdr:rowOff>57150</xdr:rowOff>
    </xdr:from>
    <xdr:to>
      <xdr:col>0</xdr:col>
      <xdr:colOff>990600</xdr:colOff>
      <xdr:row>8</xdr:row>
      <xdr:rowOff>342900</xdr:rowOff>
    </xdr:to>
    <xdr:pic>
      <xdr:nvPicPr>
        <xdr:cNvPr id="2270" name="Рисунок 6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50" t="91869" r="82050" b="3516"/>
        <a:stretch>
          <a:fillRect/>
        </a:stretch>
      </xdr:blipFill>
      <xdr:spPr bwMode="auto">
        <a:xfrm>
          <a:off x="466725" y="4019550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10</xdr:row>
      <xdr:rowOff>57150</xdr:rowOff>
    </xdr:from>
    <xdr:to>
      <xdr:col>0</xdr:col>
      <xdr:colOff>1009650</xdr:colOff>
      <xdr:row>10</xdr:row>
      <xdr:rowOff>342900</xdr:rowOff>
    </xdr:to>
    <xdr:pic>
      <xdr:nvPicPr>
        <xdr:cNvPr id="2271" name="Рисунок 7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69" t="18022" r="82025" b="78023"/>
        <a:stretch>
          <a:fillRect/>
        </a:stretch>
      </xdr:blipFill>
      <xdr:spPr bwMode="auto">
        <a:xfrm>
          <a:off x="466725" y="4781550"/>
          <a:ext cx="542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9</xdr:row>
      <xdr:rowOff>38100</xdr:rowOff>
    </xdr:from>
    <xdr:to>
      <xdr:col>0</xdr:col>
      <xdr:colOff>990600</xdr:colOff>
      <xdr:row>9</xdr:row>
      <xdr:rowOff>314325</xdr:rowOff>
    </xdr:to>
    <xdr:pic>
      <xdr:nvPicPr>
        <xdr:cNvPr id="2272" name="Рисунок 8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3759" t="84395" r="51283" b="11649"/>
        <a:stretch>
          <a:fillRect/>
        </a:stretch>
      </xdr:blipFill>
      <xdr:spPr bwMode="auto">
        <a:xfrm>
          <a:off x="476250" y="4381500"/>
          <a:ext cx="5143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12</xdr:row>
      <xdr:rowOff>28575</xdr:rowOff>
    </xdr:from>
    <xdr:to>
      <xdr:col>0</xdr:col>
      <xdr:colOff>1028700</xdr:colOff>
      <xdr:row>12</xdr:row>
      <xdr:rowOff>304800</xdr:rowOff>
    </xdr:to>
    <xdr:pic>
      <xdr:nvPicPr>
        <xdr:cNvPr id="2273" name="Рисунок 9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571" t="59340" r="25478" b="36925"/>
        <a:stretch>
          <a:fillRect/>
        </a:stretch>
      </xdr:blipFill>
      <xdr:spPr bwMode="auto">
        <a:xfrm>
          <a:off x="466725" y="5514975"/>
          <a:ext cx="561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13</xdr:row>
      <xdr:rowOff>47625</xdr:rowOff>
    </xdr:from>
    <xdr:to>
      <xdr:col>0</xdr:col>
      <xdr:colOff>1019175</xdr:colOff>
      <xdr:row>13</xdr:row>
      <xdr:rowOff>333375</xdr:rowOff>
    </xdr:to>
    <xdr:pic>
      <xdr:nvPicPr>
        <xdr:cNvPr id="2274" name="Рисунок 10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7923" t="92346" r="6801" b="3296"/>
        <a:stretch>
          <a:fillRect/>
        </a:stretch>
      </xdr:blipFill>
      <xdr:spPr bwMode="auto">
        <a:xfrm>
          <a:off x="457200" y="5915025"/>
          <a:ext cx="561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453118</xdr:colOff>
      <xdr:row>14</xdr:row>
      <xdr:rowOff>57150</xdr:rowOff>
    </xdr:from>
    <xdr:to>
      <xdr:col>0</xdr:col>
      <xdr:colOff>1009650</xdr:colOff>
      <xdr:row>14</xdr:row>
      <xdr:rowOff>299357</xdr:rowOff>
    </xdr:to>
    <xdr:sp macro="" textlink="">
      <xdr:nvSpPr>
        <xdr:cNvPr id="12" name="Прямоугольник 11"/>
        <xdr:cNvSpPr/>
      </xdr:nvSpPr>
      <xdr:spPr>
        <a:xfrm>
          <a:off x="453118" y="6457950"/>
          <a:ext cx="556532" cy="24220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1</xdr:col>
      <xdr:colOff>453118</xdr:colOff>
      <xdr:row>14</xdr:row>
      <xdr:rowOff>57150</xdr:rowOff>
    </xdr:from>
    <xdr:to>
      <xdr:col>1</xdr:col>
      <xdr:colOff>1009650</xdr:colOff>
      <xdr:row>14</xdr:row>
      <xdr:rowOff>299357</xdr:rowOff>
    </xdr:to>
    <xdr:sp macro="" textlink="">
      <xdr:nvSpPr>
        <xdr:cNvPr id="13" name="Прямоугольник 12"/>
        <xdr:cNvSpPr/>
      </xdr:nvSpPr>
      <xdr:spPr>
        <a:xfrm>
          <a:off x="2834368" y="6457950"/>
          <a:ext cx="556532" cy="24220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466725</xdr:colOff>
      <xdr:row>11</xdr:row>
      <xdr:rowOff>47625</xdr:rowOff>
    </xdr:from>
    <xdr:to>
      <xdr:col>0</xdr:col>
      <xdr:colOff>1009650</xdr:colOff>
      <xdr:row>11</xdr:row>
      <xdr:rowOff>333375</xdr:rowOff>
    </xdr:to>
    <xdr:pic>
      <xdr:nvPicPr>
        <xdr:cNvPr id="2277" name="Рисунок 13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5513" t="41978" r="19289" b="53407"/>
        <a:stretch>
          <a:fillRect/>
        </a:stretch>
      </xdr:blipFill>
      <xdr:spPr bwMode="auto">
        <a:xfrm>
          <a:off x="466725" y="5153025"/>
          <a:ext cx="542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11</xdr:row>
      <xdr:rowOff>38100</xdr:rowOff>
    </xdr:from>
    <xdr:to>
      <xdr:col>1</xdr:col>
      <xdr:colOff>1009650</xdr:colOff>
      <xdr:row>11</xdr:row>
      <xdr:rowOff>323850</xdr:rowOff>
    </xdr:to>
    <xdr:pic>
      <xdr:nvPicPr>
        <xdr:cNvPr id="2278" name="Рисунок 14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5513" t="41978" r="19289" b="53407"/>
        <a:stretch>
          <a:fillRect/>
        </a:stretch>
      </xdr:blipFill>
      <xdr:spPr bwMode="auto">
        <a:xfrm>
          <a:off x="2847975" y="5143500"/>
          <a:ext cx="542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13</xdr:row>
      <xdr:rowOff>38100</xdr:rowOff>
    </xdr:from>
    <xdr:to>
      <xdr:col>1</xdr:col>
      <xdr:colOff>1028700</xdr:colOff>
      <xdr:row>13</xdr:row>
      <xdr:rowOff>323850</xdr:rowOff>
    </xdr:to>
    <xdr:pic>
      <xdr:nvPicPr>
        <xdr:cNvPr id="2279" name="Рисунок 15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7923" t="92346" r="6801" b="3296"/>
        <a:stretch>
          <a:fillRect/>
        </a:stretch>
      </xdr:blipFill>
      <xdr:spPr bwMode="auto">
        <a:xfrm>
          <a:off x="2847975" y="5905500"/>
          <a:ext cx="561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6</xdr:row>
      <xdr:rowOff>57150</xdr:rowOff>
    </xdr:from>
    <xdr:to>
      <xdr:col>1</xdr:col>
      <xdr:colOff>990600</xdr:colOff>
      <xdr:row>6</xdr:row>
      <xdr:rowOff>314325</xdr:rowOff>
    </xdr:to>
    <xdr:pic>
      <xdr:nvPicPr>
        <xdr:cNvPr id="2280" name="Рисунок 16" descr="http://seo.tredx.ru/files/uploads/her/r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3382" t="18022" r="31543" b="78021"/>
        <a:stretch>
          <a:fillRect/>
        </a:stretch>
      </xdr:blipFill>
      <xdr:spPr bwMode="auto">
        <a:xfrm>
          <a:off x="2867025" y="3257550"/>
          <a:ext cx="504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8</xdr:col>
      <xdr:colOff>466725</xdr:colOff>
      <xdr:row>9</xdr:row>
      <xdr:rowOff>123825</xdr:rowOff>
    </xdr:to>
    <xdr:pic>
      <xdr:nvPicPr>
        <xdr:cNvPr id="228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0" y="285750"/>
          <a:ext cx="3514725" cy="418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438150</xdr:colOff>
      <xdr:row>2</xdr:row>
      <xdr:rowOff>66675</xdr:rowOff>
    </xdr:to>
    <xdr:pic>
      <xdr:nvPicPr>
        <xdr:cNvPr id="2288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62600" y="0"/>
          <a:ext cx="1657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12316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3</xdr:col>
      <xdr:colOff>695325</xdr:colOff>
      <xdr:row>21</xdr:row>
      <xdr:rowOff>171450</xdr:rowOff>
    </xdr:to>
    <xdr:pic>
      <xdr:nvPicPr>
        <xdr:cNvPr id="12317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024" r="12633"/>
        <a:stretch>
          <a:fillRect/>
        </a:stretch>
      </xdr:blipFill>
      <xdr:spPr bwMode="auto">
        <a:xfrm>
          <a:off x="0" y="571500"/>
          <a:ext cx="4705350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1571625</xdr:colOff>
      <xdr:row>21</xdr:row>
      <xdr:rowOff>171450</xdr:rowOff>
    </xdr:to>
    <xdr:pic>
      <xdr:nvPicPr>
        <xdr:cNvPr id="1231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835" t="13364" r="29327" b="6178"/>
        <a:stretch>
          <a:fillRect/>
        </a:stretch>
      </xdr:blipFill>
      <xdr:spPr bwMode="auto">
        <a:xfrm>
          <a:off x="5724525" y="571500"/>
          <a:ext cx="1571625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1435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1295400</xdr:colOff>
      <xdr:row>2</xdr:row>
      <xdr:rowOff>9525</xdr:rowOff>
    </xdr:from>
    <xdr:to>
      <xdr:col>4</xdr:col>
      <xdr:colOff>1019175</xdr:colOff>
      <xdr:row>18</xdr:row>
      <xdr:rowOff>0</xdr:rowOff>
    </xdr:to>
    <xdr:pic>
      <xdr:nvPicPr>
        <xdr:cNvPr id="1435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480" t="12939" r="24644" b="7675"/>
        <a:stretch>
          <a:fillRect/>
        </a:stretch>
      </xdr:blipFill>
      <xdr:spPr bwMode="auto">
        <a:xfrm>
          <a:off x="5305425" y="390525"/>
          <a:ext cx="1438275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</xdr:row>
      <xdr:rowOff>95250</xdr:rowOff>
    </xdr:from>
    <xdr:to>
      <xdr:col>3</xdr:col>
      <xdr:colOff>1133475</xdr:colOff>
      <xdr:row>17</xdr:row>
      <xdr:rowOff>95250</xdr:rowOff>
    </xdr:to>
    <xdr:pic>
      <xdr:nvPicPr>
        <xdr:cNvPr id="14360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476250"/>
          <a:ext cx="4886325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5832475</xdr:colOff>
      <xdr:row>1</xdr:row>
      <xdr:rowOff>133350</xdr:rowOff>
    </xdr:from>
    <xdr:to>
      <xdr:col>1</xdr:col>
      <xdr:colOff>8283575</xdr:colOff>
      <xdr:row>9</xdr:row>
      <xdr:rowOff>57150</xdr:rowOff>
    </xdr:to>
    <xdr:pic>
      <xdr:nvPicPr>
        <xdr:cNvPr id="2" name="Рисунок 1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07975" y="561975"/>
          <a:ext cx="2451100" cy="335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2567081</xdr:colOff>
      <xdr:row>12</xdr:row>
      <xdr:rowOff>95250</xdr:rowOff>
    </xdr:from>
    <xdr:to>
      <xdr:col>1</xdr:col>
      <xdr:colOff>2841625</xdr:colOff>
      <xdr:row>12</xdr:row>
      <xdr:rowOff>362185</xdr:rowOff>
    </xdr:to>
    <xdr:sp macro="" textlink="">
      <xdr:nvSpPr>
        <xdr:cNvPr id="3" name="Прямоугольник 2"/>
        <xdr:cNvSpPr/>
      </xdr:nvSpPr>
      <xdr:spPr>
        <a:xfrm>
          <a:off x="9742581" y="5238750"/>
          <a:ext cx="274544" cy="266935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1</xdr:col>
      <xdr:colOff>7000875</xdr:colOff>
      <xdr:row>12</xdr:row>
      <xdr:rowOff>95250</xdr:rowOff>
    </xdr:from>
    <xdr:to>
      <xdr:col>1</xdr:col>
      <xdr:colOff>7275419</xdr:colOff>
      <xdr:row>12</xdr:row>
      <xdr:rowOff>362185</xdr:rowOff>
    </xdr:to>
    <xdr:sp macro="" textlink="">
      <xdr:nvSpPr>
        <xdr:cNvPr id="8" name="Прямоугольник 7"/>
        <xdr:cNvSpPr/>
      </xdr:nvSpPr>
      <xdr:spPr>
        <a:xfrm>
          <a:off x="14176375" y="5238750"/>
          <a:ext cx="274544" cy="266935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1</xdr:col>
      <xdr:colOff>2397125</xdr:colOff>
      <xdr:row>16</xdr:row>
      <xdr:rowOff>95250</xdr:rowOff>
    </xdr:from>
    <xdr:to>
      <xdr:col>1</xdr:col>
      <xdr:colOff>2671669</xdr:colOff>
      <xdr:row>16</xdr:row>
      <xdr:rowOff>362185</xdr:rowOff>
    </xdr:to>
    <xdr:sp macro="" textlink="">
      <xdr:nvSpPr>
        <xdr:cNvPr id="9" name="Прямоугольник 8"/>
        <xdr:cNvSpPr/>
      </xdr:nvSpPr>
      <xdr:spPr>
        <a:xfrm>
          <a:off x="9572625" y="6953250"/>
          <a:ext cx="274544" cy="266935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1</xdr:col>
      <xdr:colOff>4756150</xdr:colOff>
      <xdr:row>16</xdr:row>
      <xdr:rowOff>104775</xdr:rowOff>
    </xdr:from>
    <xdr:to>
      <xdr:col>1</xdr:col>
      <xdr:colOff>5030694</xdr:colOff>
      <xdr:row>16</xdr:row>
      <xdr:rowOff>371710</xdr:rowOff>
    </xdr:to>
    <xdr:sp macro="" textlink="">
      <xdr:nvSpPr>
        <xdr:cNvPr id="10" name="Прямоугольник 9"/>
        <xdr:cNvSpPr/>
      </xdr:nvSpPr>
      <xdr:spPr>
        <a:xfrm>
          <a:off x="11931650" y="6962775"/>
          <a:ext cx="274544" cy="266935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1</xdr:col>
      <xdr:colOff>7400925</xdr:colOff>
      <xdr:row>16</xdr:row>
      <xdr:rowOff>98425</xdr:rowOff>
    </xdr:from>
    <xdr:to>
      <xdr:col>1</xdr:col>
      <xdr:colOff>7675469</xdr:colOff>
      <xdr:row>16</xdr:row>
      <xdr:rowOff>365360</xdr:rowOff>
    </xdr:to>
    <xdr:sp macro="" textlink="">
      <xdr:nvSpPr>
        <xdr:cNvPr id="11" name="Прямоугольник 10"/>
        <xdr:cNvSpPr/>
      </xdr:nvSpPr>
      <xdr:spPr>
        <a:xfrm>
          <a:off x="14576425" y="6956425"/>
          <a:ext cx="274544" cy="266935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17</xdr:col>
      <xdr:colOff>539751</xdr:colOff>
      <xdr:row>38</xdr:row>
      <xdr:rowOff>79375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0"/>
          <a:ext cx="10795000" cy="7397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1</xdr:colOff>
      <xdr:row>29</xdr:row>
      <xdr:rowOff>85725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0"/>
          <a:ext cx="9652000" cy="5657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28575</xdr:rowOff>
    </xdr:from>
    <xdr:to>
      <xdr:col>15</xdr:col>
      <xdr:colOff>590551</xdr:colOff>
      <xdr:row>29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28575"/>
          <a:ext cx="9677400" cy="5657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0</xdr:rowOff>
    </xdr:from>
    <xdr:to>
      <xdr:col>1</xdr:col>
      <xdr:colOff>504825</xdr:colOff>
      <xdr:row>17</xdr:row>
      <xdr:rowOff>85725</xdr:rowOff>
    </xdr:to>
    <xdr:pic>
      <xdr:nvPicPr>
        <xdr:cNvPr id="3100" name="Рисунок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571500"/>
          <a:ext cx="250507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310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43222</xdr:colOff>
      <xdr:row>1</xdr:row>
      <xdr:rowOff>187298</xdr:rowOff>
    </xdr:from>
    <xdr:to>
      <xdr:col>4</xdr:col>
      <xdr:colOff>13286</xdr:colOff>
      <xdr:row>17</xdr:row>
      <xdr:rowOff>15848</xdr:rowOff>
    </xdr:to>
    <xdr:pic>
      <xdr:nvPicPr>
        <xdr:cNvPr id="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57329" y="377798"/>
          <a:ext cx="1684564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</xdr:row>
      <xdr:rowOff>0</xdr:rowOff>
    </xdr:from>
    <xdr:to>
      <xdr:col>1</xdr:col>
      <xdr:colOff>533400</xdr:colOff>
      <xdr:row>17</xdr:row>
      <xdr:rowOff>85725</xdr:rowOff>
    </xdr:to>
    <xdr:pic>
      <xdr:nvPicPr>
        <xdr:cNvPr id="4124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571500"/>
          <a:ext cx="25241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2</xdr:row>
      <xdr:rowOff>0</xdr:rowOff>
    </xdr:from>
    <xdr:to>
      <xdr:col>3</xdr:col>
      <xdr:colOff>1657350</xdr:colOff>
      <xdr:row>17</xdr:row>
      <xdr:rowOff>19050</xdr:rowOff>
    </xdr:to>
    <xdr:pic>
      <xdr:nvPicPr>
        <xdr:cNvPr id="412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381000"/>
          <a:ext cx="16573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4126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0</xdr:rowOff>
    </xdr:from>
    <xdr:to>
      <xdr:col>1</xdr:col>
      <xdr:colOff>504825</xdr:colOff>
      <xdr:row>17</xdr:row>
      <xdr:rowOff>85725</xdr:rowOff>
    </xdr:to>
    <xdr:pic>
      <xdr:nvPicPr>
        <xdr:cNvPr id="5148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571500"/>
          <a:ext cx="250507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952500</xdr:colOff>
      <xdr:row>2</xdr:row>
      <xdr:rowOff>0</xdr:rowOff>
    </xdr:from>
    <xdr:to>
      <xdr:col>4</xdr:col>
      <xdr:colOff>19050</xdr:colOff>
      <xdr:row>17</xdr:row>
      <xdr:rowOff>19050</xdr:rowOff>
    </xdr:to>
    <xdr:pic>
      <xdr:nvPicPr>
        <xdr:cNvPr id="514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381000"/>
          <a:ext cx="17621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1647825</xdr:colOff>
      <xdr:row>1</xdr:row>
      <xdr:rowOff>171450</xdr:rowOff>
    </xdr:to>
    <xdr:pic>
      <xdr:nvPicPr>
        <xdr:cNvPr id="5150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7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28"/>
  <sheetViews>
    <sheetView tabSelected="1" view="pageBreakPreview" zoomScale="115" zoomScaleNormal="115" zoomScaleSheetLayoutView="115" workbookViewId="0">
      <selection activeCell="E22" sqref="E22"/>
    </sheetView>
  </sheetViews>
  <sheetFormatPr defaultRowHeight="15"/>
  <cols>
    <col min="1" max="1" width="36" style="1" bestFit="1" customWidth="1"/>
    <col min="2" max="2" width="12.7109375" style="1" customWidth="1"/>
    <col min="3" max="3" width="14" style="1" bestFit="1" customWidth="1"/>
    <col min="4" max="4" width="13.28515625" style="1" bestFit="1" customWidth="1"/>
    <col min="5" max="5" width="26.85546875" style="2" bestFit="1" customWidth="1"/>
    <col min="6" max="6" width="12.5703125" style="1" customWidth="1"/>
    <col min="7" max="7" width="9.140625" style="1"/>
    <col min="8" max="8" width="14" style="1" bestFit="1" customWidth="1"/>
    <col min="9" max="9" width="10.140625" style="1" bestFit="1" customWidth="1"/>
    <col min="10" max="16384" width="9.140625" style="1"/>
  </cols>
  <sheetData>
    <row r="1" spans="1:6" ht="26.25">
      <c r="B1" s="105" t="s">
        <v>299</v>
      </c>
    </row>
    <row r="3" spans="1:6">
      <c r="C3" s="1" t="s">
        <v>17</v>
      </c>
      <c r="E3" s="3">
        <v>43920</v>
      </c>
    </row>
    <row r="4" spans="1:6">
      <c r="C4" s="1" t="s">
        <v>18</v>
      </c>
      <c r="E4" s="76">
        <v>0</v>
      </c>
      <c r="F4" s="2" t="s">
        <v>19</v>
      </c>
    </row>
    <row r="5" spans="1:6" ht="15.75" thickBot="1"/>
    <row r="6" spans="1:6" s="6" customFormat="1" ht="30.75" thickBot="1">
      <c r="A6" s="4" t="s">
        <v>73</v>
      </c>
      <c r="B6" s="4" t="s">
        <v>21</v>
      </c>
      <c r="C6" s="4" t="s">
        <v>22</v>
      </c>
      <c r="D6" s="4" t="s">
        <v>360</v>
      </c>
      <c r="E6" s="4" t="s">
        <v>228</v>
      </c>
    </row>
    <row r="7" spans="1:6" ht="5.0999999999999996" customHeight="1" thickBot="1">
      <c r="A7" s="7"/>
      <c r="B7" s="2"/>
      <c r="C7" s="8"/>
      <c r="D7" s="8"/>
    </row>
    <row r="8" spans="1:6">
      <c r="A8" s="9" t="s">
        <v>20</v>
      </c>
      <c r="B8" s="189">
        <v>775</v>
      </c>
      <c r="C8" s="10">
        <v>2040</v>
      </c>
      <c r="D8" s="191" t="s">
        <v>359</v>
      </c>
      <c r="E8" s="195" t="s">
        <v>229</v>
      </c>
    </row>
    <row r="9" spans="1:6" ht="15.75" thickBot="1">
      <c r="A9" s="11" t="s">
        <v>23</v>
      </c>
      <c r="B9" s="190"/>
      <c r="C9" s="12">
        <v>2210</v>
      </c>
      <c r="D9" s="192"/>
      <c r="E9" s="196"/>
    </row>
    <row r="10" spans="1:6" ht="5.0999999999999996" customHeight="1" thickBot="1">
      <c r="A10" s="13"/>
      <c r="B10" s="2"/>
      <c r="C10" s="8"/>
      <c r="D10" s="8"/>
    </row>
    <row r="11" spans="1:6">
      <c r="A11" s="9" t="s">
        <v>24</v>
      </c>
      <c r="B11" s="189">
        <v>975</v>
      </c>
      <c r="C11" s="10">
        <v>2040</v>
      </c>
      <c r="D11" s="191" t="s">
        <v>359</v>
      </c>
      <c r="E11" s="195" t="s">
        <v>230</v>
      </c>
    </row>
    <row r="12" spans="1:6" ht="15.75" thickBot="1">
      <c r="A12" s="11" t="s">
        <v>25</v>
      </c>
      <c r="B12" s="190"/>
      <c r="C12" s="12">
        <v>2210</v>
      </c>
      <c r="D12" s="192"/>
      <c r="E12" s="196"/>
    </row>
    <row r="13" spans="1:6" ht="5.0999999999999996" customHeight="1" thickBot="1">
      <c r="A13" s="13"/>
      <c r="B13" s="2"/>
      <c r="C13" s="8"/>
      <c r="D13" s="8"/>
    </row>
    <row r="14" spans="1:6">
      <c r="A14" s="9" t="s">
        <v>26</v>
      </c>
      <c r="B14" s="189">
        <v>1075</v>
      </c>
      <c r="C14" s="10">
        <v>2040</v>
      </c>
      <c r="D14" s="191" t="s">
        <v>359</v>
      </c>
      <c r="E14" s="195" t="s">
        <v>231</v>
      </c>
    </row>
    <row r="15" spans="1:6" ht="15.75" thickBot="1">
      <c r="A15" s="11" t="s">
        <v>27</v>
      </c>
      <c r="B15" s="190"/>
      <c r="C15" s="12">
        <v>2210</v>
      </c>
      <c r="D15" s="192"/>
      <c r="E15" s="196"/>
    </row>
    <row r="16" spans="1:6" ht="15.75" thickBot="1">
      <c r="A16" s="11" t="s">
        <v>350</v>
      </c>
      <c r="B16" s="156">
        <v>975</v>
      </c>
      <c r="C16" s="12">
        <v>1540</v>
      </c>
      <c r="D16" s="163" t="s">
        <v>359</v>
      </c>
      <c r="E16" s="166" t="s">
        <v>370</v>
      </c>
    </row>
    <row r="17" spans="1:5" ht="5.0999999999999996" customHeight="1" thickBot="1">
      <c r="A17" s="13"/>
      <c r="B17" s="2"/>
      <c r="C17" s="8"/>
      <c r="D17" s="8"/>
    </row>
    <row r="18" spans="1:5" s="6" customFormat="1" ht="15.75" thickBot="1">
      <c r="A18" s="4" t="s">
        <v>74</v>
      </c>
      <c r="B18" s="15" t="s">
        <v>21</v>
      </c>
      <c r="C18" s="16" t="s">
        <v>22</v>
      </c>
      <c r="D18" s="16"/>
      <c r="E18" s="4" t="s">
        <v>228</v>
      </c>
    </row>
    <row r="19" spans="1:5" ht="15.75" thickBot="1">
      <c r="A19" s="11" t="s">
        <v>70</v>
      </c>
      <c r="B19" s="77">
        <v>995</v>
      </c>
      <c r="C19" s="12">
        <v>2210</v>
      </c>
      <c r="D19" s="163" t="s">
        <v>359</v>
      </c>
      <c r="E19" s="132" t="s">
        <v>349</v>
      </c>
    </row>
    <row r="20" spans="1:5" ht="15.75" thickBot="1">
      <c r="A20" s="11" t="s">
        <v>381</v>
      </c>
      <c r="B20" s="181">
        <v>995</v>
      </c>
      <c r="C20" s="12">
        <v>2210</v>
      </c>
      <c r="D20" s="163" t="s">
        <v>359</v>
      </c>
      <c r="E20" s="182" t="s">
        <v>376</v>
      </c>
    </row>
    <row r="21" spans="1:5" ht="5.0999999999999996" customHeight="1" thickBot="1">
      <c r="E21" s="14"/>
    </row>
    <row r="22" spans="1:5" s="6" customFormat="1" ht="15.75" thickBot="1">
      <c r="A22" s="4" t="s">
        <v>75</v>
      </c>
      <c r="B22" s="15" t="s">
        <v>21</v>
      </c>
      <c r="C22" s="16" t="s">
        <v>22</v>
      </c>
      <c r="D22" s="162"/>
      <c r="E22" s="5" t="s">
        <v>228</v>
      </c>
    </row>
    <row r="23" spans="1:5">
      <c r="A23" s="17" t="s">
        <v>258</v>
      </c>
      <c r="B23" s="189">
        <v>710</v>
      </c>
      <c r="C23" s="189">
        <v>1930</v>
      </c>
      <c r="D23" s="197" t="s">
        <v>359</v>
      </c>
      <c r="E23" s="193"/>
    </row>
    <row r="24" spans="1:5" ht="15.75" thickBot="1">
      <c r="A24" s="18" t="s">
        <v>257</v>
      </c>
      <c r="B24" s="190"/>
      <c r="C24" s="190"/>
      <c r="D24" s="198"/>
      <c r="E24" s="194"/>
    </row>
    <row r="25" spans="1:5">
      <c r="A25" s="17" t="s">
        <v>320</v>
      </c>
      <c r="B25" s="189">
        <v>710</v>
      </c>
      <c r="C25" s="189">
        <v>1930</v>
      </c>
      <c r="D25" s="197" t="s">
        <v>359</v>
      </c>
      <c r="E25" s="195" t="s">
        <v>335</v>
      </c>
    </row>
    <row r="26" spans="1:5" ht="15.75" thickBot="1">
      <c r="A26" s="11" t="s">
        <v>319</v>
      </c>
      <c r="B26" s="190"/>
      <c r="C26" s="190"/>
      <c r="D26" s="198"/>
      <c r="E26" s="196"/>
    </row>
    <row r="27" spans="1:5">
      <c r="A27" s="17" t="s">
        <v>300</v>
      </c>
      <c r="B27" s="10">
        <v>975</v>
      </c>
      <c r="C27" s="189">
        <v>2600</v>
      </c>
      <c r="D27" s="191" t="s">
        <v>359</v>
      </c>
      <c r="E27" s="193"/>
    </row>
    <row r="28" spans="1:5" ht="15.75" thickBot="1">
      <c r="A28" s="11" t="s">
        <v>301</v>
      </c>
      <c r="B28" s="12">
        <v>1000</v>
      </c>
      <c r="C28" s="190"/>
      <c r="D28" s="192"/>
      <c r="E28" s="194"/>
    </row>
  </sheetData>
  <sheetProtection sheet="1" objects="1" scenarios="1"/>
  <mergeCells count="20">
    <mergeCell ref="C27:C28"/>
    <mergeCell ref="B23:B24"/>
    <mergeCell ref="C23:C24"/>
    <mergeCell ref="D27:D28"/>
    <mergeCell ref="D23:D24"/>
    <mergeCell ref="B25:B26"/>
    <mergeCell ref="C25:C26"/>
    <mergeCell ref="D25:D26"/>
    <mergeCell ref="E27:E28"/>
    <mergeCell ref="E8:E9"/>
    <mergeCell ref="E23:E24"/>
    <mergeCell ref="E14:E15"/>
    <mergeCell ref="E11:E12"/>
    <mergeCell ref="E25:E26"/>
    <mergeCell ref="B8:B9"/>
    <mergeCell ref="B11:B12"/>
    <mergeCell ref="B14:B15"/>
    <mergeCell ref="D8:D9"/>
    <mergeCell ref="D11:D12"/>
    <mergeCell ref="D14:D15"/>
  </mergeCells>
  <hyperlinks>
    <hyperlink ref="A11" location="'M M'!Область_печати" display="MONTE M"/>
    <hyperlink ref="A12" location="'M MH'!A1" display="MONTE MH"/>
    <hyperlink ref="A14" location="'M L'!A1" display="MONTE L"/>
    <hyperlink ref="A15" location="'M LH'!Область_печати" display="MONTE LH"/>
    <hyperlink ref="A19" location="'G MH'!Область_печати" display="GELO MH"/>
    <hyperlink ref="A23" location="'C'!Область_печати" display="CUBE"/>
    <hyperlink ref="A24" location="'C MG'!Область_печати" display="CUBE  MG Plug-In"/>
    <hyperlink ref="E11:E12" location="'Техн. хар. M MH'!A1" display="Техн. характеристики M MH"/>
    <hyperlink ref="E8:E9" location="'Техн. хар. S SH'!Область_печати" display="Техн. характеристики S SH"/>
    <hyperlink ref="E14:E15" location="'Техн. хар. L LH'!A1" display="Техн. характеристики L LH"/>
    <hyperlink ref="A8" location="'M S'!Область_печати" display="MONTE S"/>
    <hyperlink ref="A9" location="'M SH'!Область_печати" display="MONTE SH"/>
    <hyperlink ref="A28" location="'G Pi'!Область_печати" display="GELO Plug-In"/>
    <hyperlink ref="A27" location="'M Pi'!Область_печати" display="CUBE  M Plug-In"/>
    <hyperlink ref="E19" location="'Техн. хар. G MH'!A1" display="Техн. характеристики G MH"/>
    <hyperlink ref="A16" location="'R M'!A1" display="Ritto M"/>
    <hyperlink ref="D8:D9" location="'БС M&amp;G'!A1" display="бланк"/>
    <hyperlink ref="D11:D12" location="'БС M&amp;G'!A1" display="бланк"/>
    <hyperlink ref="D14:D15" location="'БС M&amp;G'!A1" display="бланк"/>
    <hyperlink ref="D27:D28" location="'БС M&amp;G'!A1" display="бланк"/>
    <hyperlink ref="D19" location="'БС M&amp;G'!A1" display="бланк"/>
    <hyperlink ref="D23:D24" location="'БС Cube'!A1" display="бланк"/>
    <hyperlink ref="A26" location="'S MG'!Область_печати" display="STRETTO MG Plug-In"/>
    <hyperlink ref="A25" location="'S M'!Область_печати" display="STRETTO M Plug-In"/>
    <hyperlink ref="E25:E26" location="'Техн. хар. S SG'!A1" tooltip="Техн. характеристики S" display="Техн. характеристики S SG"/>
    <hyperlink ref="E16" location="'Техн. хар. R M'!A1" display="Техн. характеристики R M"/>
    <hyperlink ref="D16" location="'БС R'!A1" display="бланк"/>
    <hyperlink ref="D25:D26" location="'БС S'!A1" display="бланк"/>
    <hyperlink ref="A20" location="'G DB'!A1" display="GELO DB"/>
    <hyperlink ref="E20" location="'Техн. хар. G MH'!A1" display="Техн. характеристики G MH"/>
    <hyperlink ref="D20" location="'БС M&amp;G'!A1" display="бланк"/>
  </hyperlinks>
  <pageMargins left="0.7" right="0.7" top="0.75" bottom="0.75" header="0.3" footer="0.3"/>
  <pageSetup paperSize="9" scale="7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2:E106"/>
  <sheetViews>
    <sheetView view="pageBreakPreview" zoomScale="70" zoomScaleNormal="70" zoomScaleSheetLayoutView="70" workbookViewId="0">
      <selection activeCell="D55" sqref="D55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2" spans="3:3">
      <c r="C2" s="52" t="s">
        <v>28</v>
      </c>
    </row>
    <row r="19" spans="1:5" ht="15" customHeight="1">
      <c r="A19" s="57" t="s">
        <v>36</v>
      </c>
      <c r="B19" s="53"/>
      <c r="C19" s="53"/>
      <c r="D19" s="57" t="s">
        <v>37</v>
      </c>
      <c r="E19" s="53"/>
    </row>
    <row r="20" spans="1:5" ht="15" customHeight="1">
      <c r="A20" s="53" t="s">
        <v>30</v>
      </c>
      <c r="B20" s="53"/>
      <c r="C20" s="53"/>
      <c r="D20" s="53" t="s">
        <v>41</v>
      </c>
      <c r="E20" s="53"/>
    </row>
    <row r="21" spans="1:5" ht="30" customHeight="1">
      <c r="A21" s="208" t="s">
        <v>235</v>
      </c>
      <c r="B21" s="208"/>
      <c r="C21" s="53"/>
      <c r="D21" s="204" t="s">
        <v>40</v>
      </c>
      <c r="E21" s="204"/>
    </row>
    <row r="22" spans="1:5" ht="15" customHeight="1">
      <c r="A22" s="53" t="s">
        <v>31</v>
      </c>
      <c r="B22" s="53"/>
      <c r="C22" s="53"/>
      <c r="D22" s="53" t="s">
        <v>38</v>
      </c>
      <c r="E22" s="53"/>
    </row>
    <row r="23" spans="1:5" ht="15" customHeight="1">
      <c r="A23" s="53" t="s">
        <v>32</v>
      </c>
      <c r="B23" s="53"/>
      <c r="C23" s="53"/>
      <c r="D23" s="53" t="s">
        <v>39</v>
      </c>
      <c r="E23" s="53"/>
    </row>
    <row r="24" spans="1:5" ht="15" customHeight="1">
      <c r="A24" s="208" t="s">
        <v>33</v>
      </c>
      <c r="B24" s="208"/>
      <c r="C24" s="53"/>
      <c r="D24" s="53"/>
      <c r="E24" s="53"/>
    </row>
    <row r="25" spans="1:5" ht="15" customHeight="1">
      <c r="A25" s="53" t="s">
        <v>34</v>
      </c>
      <c r="B25" s="53"/>
      <c r="C25" s="53"/>
      <c r="D25" s="53"/>
      <c r="E25" s="53"/>
    </row>
    <row r="26" spans="1:5" ht="15" customHeight="1">
      <c r="A26" s="53" t="s">
        <v>35</v>
      </c>
      <c r="B26" s="53"/>
      <c r="C26" s="53"/>
      <c r="D26" s="53"/>
      <c r="E26" s="53"/>
    </row>
    <row r="27" spans="1:5" ht="15" customHeight="1">
      <c r="A27" s="206" t="s">
        <v>49</v>
      </c>
      <c r="B27" s="206"/>
      <c r="C27" s="206"/>
      <c r="D27" s="206"/>
      <c r="E27" s="206"/>
    </row>
    <row r="28" spans="1:5" ht="30" customHeight="1">
      <c r="A28" s="58" t="s">
        <v>42</v>
      </c>
      <c r="B28" s="58" t="s">
        <v>43</v>
      </c>
      <c r="C28" s="58" t="s">
        <v>45</v>
      </c>
      <c r="D28" s="78" t="s">
        <v>295</v>
      </c>
      <c r="E28" s="58" t="str">
        <f>CONCATENATE("Цена с учетом скидки ",'Содержание РФ'!$E$4," %",", руб")</f>
        <v>Цена с учетом скидки 0 %, руб</v>
      </c>
    </row>
    <row r="29" spans="1:5" ht="15" customHeight="1">
      <c r="A29" s="62" t="s">
        <v>58</v>
      </c>
      <c r="B29" s="55">
        <v>1250</v>
      </c>
      <c r="C29" s="55">
        <v>1330</v>
      </c>
      <c r="D29" s="63">
        <v>103289.55</v>
      </c>
      <c r="E29" s="61">
        <f>D29*(100-'Содержание РФ'!$E$4)/100</f>
        <v>103289.55</v>
      </c>
    </row>
    <row r="30" spans="1:5" ht="15" customHeight="1">
      <c r="A30" s="62" t="s">
        <v>59</v>
      </c>
      <c r="B30" s="55">
        <v>1875</v>
      </c>
      <c r="C30" s="55">
        <v>1955</v>
      </c>
      <c r="D30" s="63">
        <v>139987.05000000002</v>
      </c>
      <c r="E30" s="61">
        <f>D30*(100-'Содержание РФ'!$E$4)/100</f>
        <v>139987.05000000002</v>
      </c>
    </row>
    <row r="31" spans="1:5" ht="15" customHeight="1">
      <c r="A31" s="62" t="s">
        <v>60</v>
      </c>
      <c r="B31" s="55">
        <v>2500</v>
      </c>
      <c r="C31" s="55">
        <v>2580</v>
      </c>
      <c r="D31" s="63">
        <v>173817</v>
      </c>
      <c r="E31" s="61">
        <f>D31*(100-'Содержание РФ'!$E$4)/100</f>
        <v>173817</v>
      </c>
    </row>
    <row r="32" spans="1:5" ht="15" customHeight="1">
      <c r="A32" s="62" t="s">
        <v>61</v>
      </c>
      <c r="B32" s="55">
        <v>3750</v>
      </c>
      <c r="C32" s="55">
        <v>3830</v>
      </c>
      <c r="D32" s="63">
        <v>234216.15000000002</v>
      </c>
      <c r="E32" s="61">
        <f>D32*(100-'Содержание РФ'!$E$4)/100</f>
        <v>234216.15000000002</v>
      </c>
    </row>
    <row r="33" spans="1:5" ht="15" customHeight="1">
      <c r="A33" s="59" t="s">
        <v>77</v>
      </c>
      <c r="B33" s="60">
        <v>1875</v>
      </c>
      <c r="C33" s="55">
        <v>1955</v>
      </c>
      <c r="D33" s="63">
        <v>147199.5</v>
      </c>
      <c r="E33" s="61">
        <f>D33*(100-'Содержание РФ'!$E$4)/100</f>
        <v>147199.5</v>
      </c>
    </row>
    <row r="34" spans="1:5" ht="15" customHeight="1">
      <c r="A34" s="53"/>
      <c r="B34" s="53"/>
      <c r="C34" s="53"/>
      <c r="D34" s="53"/>
      <c r="E34" s="53"/>
    </row>
    <row r="35" spans="1:5" ht="30" customHeight="1">
      <c r="A35" s="206" t="s">
        <v>72</v>
      </c>
      <c r="B35" s="206"/>
      <c r="C35" s="206"/>
      <c r="D35" s="206"/>
      <c r="E35" s="206"/>
    </row>
    <row r="36" spans="1:5" ht="25.5">
      <c r="A36" s="207" t="s">
        <v>71</v>
      </c>
      <c r="B36" s="207"/>
      <c r="C36" s="58" t="s">
        <v>43</v>
      </c>
      <c r="D36" s="78" t="s">
        <v>295</v>
      </c>
      <c r="E36" s="58" t="str">
        <f>CONCATENATE("Цена с учетом скидки ",'Содержание РФ'!$E$4," %",", руб")</f>
        <v>Цена с учетом скидки 0 %, руб</v>
      </c>
    </row>
    <row r="37" spans="1:5" ht="15" customHeight="1">
      <c r="A37" s="200" t="s">
        <v>80</v>
      </c>
      <c r="B37" s="200"/>
      <c r="C37" s="60">
        <v>1250</v>
      </c>
      <c r="D37" s="63">
        <v>1431.15</v>
      </c>
      <c r="E37" s="61">
        <f>D37*(100-'Содержание РФ'!$E$4)/100</f>
        <v>1431.15</v>
      </c>
    </row>
    <row r="38" spans="1:5" ht="15" customHeight="1">
      <c r="A38" s="200"/>
      <c r="B38" s="200"/>
      <c r="C38" s="60">
        <v>1875</v>
      </c>
      <c r="D38" s="63">
        <v>2332.0500000000002</v>
      </c>
      <c r="E38" s="61">
        <f>D38*(100-'Содержание РФ'!$E$4)/100</f>
        <v>2332.0500000000002</v>
      </c>
    </row>
    <row r="39" spans="1:5" ht="15" customHeight="1">
      <c r="A39" s="200"/>
      <c r="B39" s="200"/>
      <c r="C39" s="60">
        <v>2500</v>
      </c>
      <c r="D39" s="63">
        <v>2861.25</v>
      </c>
      <c r="E39" s="61">
        <f>D39*(100-'Содержание РФ'!$E$4)/100</f>
        <v>2861.25</v>
      </c>
    </row>
    <row r="40" spans="1:5" ht="15" customHeight="1">
      <c r="A40" s="200"/>
      <c r="B40" s="200"/>
      <c r="C40" s="60">
        <v>3750</v>
      </c>
      <c r="D40" s="63">
        <v>4292.4000000000005</v>
      </c>
      <c r="E40" s="61">
        <f>D40*(100-'Содержание РФ'!$E$4)/100</f>
        <v>4292.4000000000005</v>
      </c>
    </row>
    <row r="41" spans="1:5" ht="15" customHeight="1">
      <c r="A41" s="205" t="s">
        <v>81</v>
      </c>
      <c r="B41" s="205"/>
      <c r="C41" s="60">
        <v>1250</v>
      </c>
      <c r="D41" s="63">
        <v>1431.15</v>
      </c>
      <c r="E41" s="61">
        <f>D41*(100-'Содержание РФ'!$E$4)/100</f>
        <v>1431.15</v>
      </c>
    </row>
    <row r="42" spans="1:5" ht="15" customHeight="1">
      <c r="A42" s="205"/>
      <c r="B42" s="205"/>
      <c r="C42" s="60">
        <v>1875</v>
      </c>
      <c r="D42" s="63">
        <v>1165.5</v>
      </c>
      <c r="E42" s="61">
        <f>D42*(100-'Содержание РФ'!$E$4)/100</f>
        <v>1165.5</v>
      </c>
    </row>
    <row r="43" spans="1:5" ht="15" customHeight="1">
      <c r="A43" s="205"/>
      <c r="B43" s="205"/>
      <c r="C43" s="60">
        <v>2500</v>
      </c>
      <c r="D43" s="63">
        <v>1431.15</v>
      </c>
      <c r="E43" s="61">
        <f>D43*(100-'Содержание РФ'!$E$4)/100</f>
        <v>1431.15</v>
      </c>
    </row>
    <row r="44" spans="1:5" ht="15" customHeight="1">
      <c r="A44" s="205"/>
      <c r="B44" s="205"/>
      <c r="C44" s="60">
        <v>3750</v>
      </c>
      <c r="D44" s="63">
        <v>1431.15</v>
      </c>
      <c r="E44" s="61">
        <f>D44*(100-'Содержание РФ'!$E$4)/100</f>
        <v>1431.15</v>
      </c>
    </row>
    <row r="45" spans="1:5" ht="15" customHeight="1">
      <c r="A45" s="205" t="s">
        <v>81</v>
      </c>
      <c r="B45" s="205"/>
      <c r="C45" s="60">
        <v>930</v>
      </c>
      <c r="D45" s="63">
        <v>1165.5</v>
      </c>
      <c r="E45" s="61">
        <f>D45*(100-'Содержание РФ'!$E$4)/100</f>
        <v>1165.5</v>
      </c>
    </row>
    <row r="46" spans="1:5" ht="15" customHeight="1">
      <c r="A46" s="205"/>
      <c r="B46" s="205"/>
      <c r="C46" s="60">
        <v>1250</v>
      </c>
      <c r="D46" s="63">
        <v>1431.15</v>
      </c>
      <c r="E46" s="61">
        <f>D46*(100-'Содержание РФ'!$E$4)/100</f>
        <v>1431.15</v>
      </c>
    </row>
    <row r="47" spans="1:5" ht="15" customHeight="1">
      <c r="A47" s="205" t="s">
        <v>115</v>
      </c>
      <c r="B47" s="205"/>
      <c r="C47" s="60">
        <v>1250</v>
      </c>
      <c r="D47" s="63">
        <v>9364.9500000000007</v>
      </c>
      <c r="E47" s="61">
        <f>D47*(100-'Содержание РФ'!$E$4)/100</f>
        <v>9364.9500000000007</v>
      </c>
    </row>
    <row r="48" spans="1:5" ht="15" customHeight="1">
      <c r="A48" s="205"/>
      <c r="B48" s="205"/>
      <c r="C48" s="60">
        <v>1875</v>
      </c>
      <c r="D48" s="63">
        <v>15682.800000000001</v>
      </c>
      <c r="E48" s="61">
        <f>D48*(100-'Содержание РФ'!$E$4)/100</f>
        <v>15682.8</v>
      </c>
    </row>
    <row r="49" spans="1:5" ht="15" customHeight="1">
      <c r="A49" s="205"/>
      <c r="B49" s="205"/>
      <c r="C49" s="60">
        <v>2500</v>
      </c>
      <c r="D49" s="63">
        <v>18695.25</v>
      </c>
      <c r="E49" s="61">
        <f>D49*(100-'Содержание РФ'!$E$4)/100</f>
        <v>18695.25</v>
      </c>
    </row>
    <row r="50" spans="1:5" ht="15" customHeight="1">
      <c r="A50" s="205"/>
      <c r="B50" s="205"/>
      <c r="C50" s="60">
        <v>3750</v>
      </c>
      <c r="D50" s="63">
        <v>27997.200000000001</v>
      </c>
      <c r="E50" s="61">
        <f>D50*(100-'Содержание РФ'!$E$4)/100</f>
        <v>27997.200000000001</v>
      </c>
    </row>
    <row r="51" spans="1:5" ht="15" customHeight="1">
      <c r="A51" s="200" t="s">
        <v>84</v>
      </c>
      <c r="B51" s="200"/>
      <c r="C51" s="60">
        <v>1250</v>
      </c>
      <c r="D51" s="63">
        <v>1700</v>
      </c>
      <c r="E51" s="61">
        <f>D51*(100-'Содержание РФ'!$E$4)/100</f>
        <v>1700</v>
      </c>
    </row>
    <row r="52" spans="1:5" ht="15" customHeight="1">
      <c r="A52" s="200"/>
      <c r="B52" s="200"/>
      <c r="C52" s="60">
        <v>1875</v>
      </c>
      <c r="D52" s="63">
        <v>1900</v>
      </c>
      <c r="E52" s="61">
        <f>D52*(100-'Содержание РФ'!$E$4)/100</f>
        <v>1900</v>
      </c>
    </row>
    <row r="53" spans="1:5" ht="15" customHeight="1">
      <c r="A53" s="200"/>
      <c r="B53" s="200"/>
      <c r="C53" s="60">
        <v>2500</v>
      </c>
      <c r="D53" s="63">
        <v>3400</v>
      </c>
      <c r="E53" s="61">
        <f>D53*(100-'Содержание РФ'!$E$4)/100</f>
        <v>3400</v>
      </c>
    </row>
    <row r="54" spans="1:5" ht="15" customHeight="1">
      <c r="A54" s="200"/>
      <c r="B54" s="200"/>
      <c r="C54" s="60">
        <v>3750</v>
      </c>
      <c r="D54" s="63">
        <v>5100</v>
      </c>
      <c r="E54" s="61">
        <f>D54*(100-'Содержание РФ'!$E$4)/100</f>
        <v>5100</v>
      </c>
    </row>
    <row r="55" spans="1:5" ht="15" customHeight="1">
      <c r="A55" s="200" t="s">
        <v>118</v>
      </c>
      <c r="B55" s="200"/>
      <c r="C55" s="60">
        <v>1250</v>
      </c>
      <c r="D55" s="63">
        <v>5460</v>
      </c>
      <c r="E55" s="61">
        <f>D55*(100-'Содержание РФ'!$E$4)/100</f>
        <v>5460</v>
      </c>
    </row>
    <row r="56" spans="1:5" ht="15" customHeight="1">
      <c r="A56" s="200"/>
      <c r="B56" s="200"/>
      <c r="C56" s="60">
        <v>1875</v>
      </c>
      <c r="D56" s="63">
        <v>8190</v>
      </c>
      <c r="E56" s="61">
        <f>D56*(100-'Содержание РФ'!$E$4)/100</f>
        <v>8190</v>
      </c>
    </row>
    <row r="57" spans="1:5" ht="15" customHeight="1">
      <c r="A57" s="200"/>
      <c r="B57" s="200"/>
      <c r="C57" s="60">
        <v>2500</v>
      </c>
      <c r="D57" s="63">
        <v>10920</v>
      </c>
      <c r="E57" s="61">
        <f>D57*(100-'Содержание РФ'!$E$4)/100</f>
        <v>10920</v>
      </c>
    </row>
    <row r="58" spans="1:5" ht="15" customHeight="1">
      <c r="A58" s="200"/>
      <c r="B58" s="200"/>
      <c r="C58" s="60">
        <v>3750</v>
      </c>
      <c r="D58" s="63">
        <v>16380</v>
      </c>
      <c r="E58" s="61">
        <f>D58*(100-'Содержание РФ'!$E$4)/100</f>
        <v>16380</v>
      </c>
    </row>
    <row r="59" spans="1:5" ht="15" customHeight="1">
      <c r="A59" s="201" t="s">
        <v>116</v>
      </c>
      <c r="B59" s="202"/>
      <c r="C59" s="203"/>
      <c r="D59" s="63">
        <v>18375</v>
      </c>
      <c r="E59" s="61">
        <f>D59*(100-'Содержание РФ'!$E$4)/100</f>
        <v>18375</v>
      </c>
    </row>
    <row r="60" spans="1:5" ht="15" customHeight="1">
      <c r="A60" s="201" t="s">
        <v>119</v>
      </c>
      <c r="B60" s="202"/>
      <c r="C60" s="203"/>
      <c r="D60" s="63">
        <v>6825</v>
      </c>
      <c r="E60" s="61">
        <f>D60*(100-'Содержание РФ'!$E$4)/100</f>
        <v>6825</v>
      </c>
    </row>
    <row r="61" spans="1:5" ht="15" customHeight="1">
      <c r="A61" s="201" t="s">
        <v>117</v>
      </c>
      <c r="B61" s="202"/>
      <c r="C61" s="203"/>
      <c r="D61" s="63">
        <v>15225</v>
      </c>
      <c r="E61" s="61">
        <f>D61*(100-'Содержание РФ'!$E$4)/100</f>
        <v>15225</v>
      </c>
    </row>
    <row r="62" spans="1:5" ht="15" customHeight="1">
      <c r="A62" s="201" t="s">
        <v>94</v>
      </c>
      <c r="B62" s="202"/>
      <c r="C62" s="203"/>
      <c r="D62" s="63">
        <v>367.5</v>
      </c>
      <c r="E62" s="61">
        <f>D62*(100-'Содержание РФ'!$E$4)/100</f>
        <v>367.5</v>
      </c>
    </row>
    <row r="63" spans="1:5" ht="15" customHeight="1">
      <c r="A63" s="212" t="s">
        <v>87</v>
      </c>
      <c r="B63" s="213"/>
      <c r="C63" s="213"/>
      <c r="D63" s="213"/>
      <c r="E63" s="214"/>
    </row>
    <row r="64" spans="1:5" ht="15" customHeight="1">
      <c r="A64" s="200" t="s">
        <v>85</v>
      </c>
      <c r="B64" s="200"/>
      <c r="C64" s="60">
        <v>1250</v>
      </c>
      <c r="D64" s="63">
        <v>9417.4500000000007</v>
      </c>
      <c r="E64" s="61">
        <f>D64*(100-'Содержание РФ'!$E$4)/100</f>
        <v>9417.4500000000007</v>
      </c>
    </row>
    <row r="65" spans="1:5" ht="15" customHeight="1">
      <c r="A65" s="200"/>
      <c r="B65" s="200"/>
      <c r="C65" s="60">
        <v>1875</v>
      </c>
      <c r="D65" s="63">
        <v>10952.550000000001</v>
      </c>
      <c r="E65" s="61">
        <f>D65*(100-'Содержание РФ'!$E$4)/100</f>
        <v>10952.55</v>
      </c>
    </row>
    <row r="66" spans="1:5" ht="15" customHeight="1">
      <c r="A66" s="200"/>
      <c r="B66" s="200"/>
      <c r="C66" s="60">
        <v>2500</v>
      </c>
      <c r="D66" s="63">
        <v>18835.95</v>
      </c>
      <c r="E66" s="61">
        <f>D66*(100-'Содержание РФ'!$E$4)/100</f>
        <v>18835.95</v>
      </c>
    </row>
    <row r="67" spans="1:5" ht="15" customHeight="1">
      <c r="A67" s="200"/>
      <c r="B67" s="200"/>
      <c r="C67" s="60">
        <v>3750</v>
      </c>
      <c r="D67" s="63">
        <v>28253.4</v>
      </c>
      <c r="E67" s="61">
        <f>D67*(100-'Содержание РФ'!$E$4)/100</f>
        <v>28253.4</v>
      </c>
    </row>
    <row r="68" spans="1:5" ht="15" customHeight="1">
      <c r="A68" s="200" t="s">
        <v>294</v>
      </c>
      <c r="B68" s="200"/>
      <c r="C68" s="60">
        <v>1250</v>
      </c>
      <c r="D68" s="63">
        <v>34560.008437500001</v>
      </c>
      <c r="E68" s="61">
        <f>D68*(100-'Содержание РФ'!$E$4)/100</f>
        <v>34560.008437500001</v>
      </c>
    </row>
    <row r="69" spans="1:5" ht="15" customHeight="1">
      <c r="A69" s="200"/>
      <c r="B69" s="200"/>
      <c r="C69" s="60">
        <v>1875</v>
      </c>
      <c r="D69" s="63">
        <v>48915.704249999995</v>
      </c>
      <c r="E69" s="61">
        <f>D69*(100-'Содержание РФ'!$E$4)/100</f>
        <v>48915.704249999995</v>
      </c>
    </row>
    <row r="70" spans="1:5" ht="15" customHeight="1">
      <c r="A70" s="200"/>
      <c r="B70" s="200"/>
      <c r="C70" s="60">
        <v>2500</v>
      </c>
      <c r="D70" s="63">
        <v>69120.016875000001</v>
      </c>
      <c r="E70" s="61">
        <f>D70*(100-'Содержание РФ'!$E$4)/100</f>
        <v>69120.016875000001</v>
      </c>
    </row>
    <row r="71" spans="1:5" ht="15" customHeight="1">
      <c r="A71" s="200"/>
      <c r="B71" s="200"/>
      <c r="C71" s="60">
        <v>3750</v>
      </c>
      <c r="D71" s="63">
        <v>103680.0253125</v>
      </c>
      <c r="E71" s="61">
        <f>D71*(100-'Содержание РФ'!$E$4)/100</f>
        <v>103680.0253125</v>
      </c>
    </row>
    <row r="72" spans="1:5" ht="15" customHeight="1">
      <c r="A72" s="200" t="s">
        <v>385</v>
      </c>
      <c r="B72" s="200"/>
      <c r="C72" s="60">
        <v>1250</v>
      </c>
      <c r="D72" s="63">
        <v>40358.09430668797</v>
      </c>
      <c r="E72" s="61">
        <f>D72*(100-'Содержание РФ'!$E$4)/100</f>
        <v>40358.09430668797</v>
      </c>
    </row>
    <row r="73" spans="1:5" ht="15" customHeight="1">
      <c r="A73" s="200"/>
      <c r="B73" s="200"/>
      <c r="C73" s="60">
        <v>1875</v>
      </c>
      <c r="D73" s="63">
        <v>52890.416017865355</v>
      </c>
      <c r="E73" s="61">
        <f>D73*(100-'Содержание РФ'!$E$4)/100</f>
        <v>52890.416017865355</v>
      </c>
    </row>
    <row r="74" spans="1:5" ht="15" customHeight="1">
      <c r="A74" s="200"/>
      <c r="B74" s="200"/>
      <c r="C74" s="60">
        <v>2500</v>
      </c>
      <c r="D74" s="63">
        <v>67026.442731854288</v>
      </c>
      <c r="E74" s="61">
        <f>D74*(100-'Содержание РФ'!$E$4)/100</f>
        <v>67026.442731854288</v>
      </c>
    </row>
    <row r="75" spans="1:5" ht="15" customHeight="1">
      <c r="A75" s="200"/>
      <c r="B75" s="200"/>
      <c r="C75" s="60">
        <v>3750</v>
      </c>
      <c r="D75" s="63">
        <v>108583.30161076819</v>
      </c>
      <c r="E75" s="61">
        <f>D75*(100-'Содержание РФ'!$E$4)/100</f>
        <v>108583.30161076819</v>
      </c>
    </row>
    <row r="76" spans="1:5" ht="15" customHeight="1">
      <c r="A76" s="212" t="s">
        <v>86</v>
      </c>
      <c r="B76" s="213"/>
      <c r="C76" s="213"/>
      <c r="D76" s="213"/>
      <c r="E76" s="214"/>
    </row>
    <row r="77" spans="1:5" ht="15" customHeight="1">
      <c r="A77" s="201" t="s">
        <v>88</v>
      </c>
      <c r="B77" s="202"/>
      <c r="C77" s="203"/>
      <c r="D77" s="63">
        <v>10042.200000000001</v>
      </c>
      <c r="E77" s="61">
        <f>D77*(100-'Содержание РФ'!$E$4)/100</f>
        <v>10042.200000000001</v>
      </c>
    </row>
    <row r="78" spans="1:5" ht="15" customHeight="1">
      <c r="A78" s="201" t="s">
        <v>89</v>
      </c>
      <c r="B78" s="202"/>
      <c r="C78" s="203"/>
      <c r="D78" s="63">
        <v>10042.200000000001</v>
      </c>
      <c r="E78" s="61">
        <f>D78*(100-'Содержание РФ'!$E$4)/100</f>
        <v>10042.200000000001</v>
      </c>
    </row>
    <row r="79" spans="1:5" ht="15" customHeight="1">
      <c r="A79" s="201" t="s">
        <v>90</v>
      </c>
      <c r="B79" s="202"/>
      <c r="C79" s="203"/>
      <c r="D79" s="63">
        <v>12514.95</v>
      </c>
      <c r="E79" s="61">
        <f>D79*(100-'Содержание РФ'!$E$4)/100</f>
        <v>12514.95</v>
      </c>
    </row>
    <row r="80" spans="1:5" ht="15" customHeight="1">
      <c r="A80" s="201" t="s">
        <v>91</v>
      </c>
      <c r="B80" s="202"/>
      <c r="C80" s="203"/>
      <c r="D80" s="63">
        <v>12514.95</v>
      </c>
      <c r="E80" s="61">
        <f>D80*(100-'Содержание РФ'!$E$4)/100</f>
        <v>12514.95</v>
      </c>
    </row>
    <row r="81" spans="1:5" ht="15" customHeight="1">
      <c r="A81" s="201" t="s">
        <v>92</v>
      </c>
      <c r="B81" s="202"/>
      <c r="C81" s="203"/>
      <c r="D81" s="63">
        <v>7586.25</v>
      </c>
      <c r="E81" s="61">
        <f>D81*(100-'Содержание РФ'!$E$4)/100</f>
        <v>7586.25</v>
      </c>
    </row>
    <row r="82" spans="1:5" ht="15" customHeight="1">
      <c r="A82" s="201" t="s">
        <v>93</v>
      </c>
      <c r="B82" s="202"/>
      <c r="C82" s="203"/>
      <c r="D82" s="63">
        <v>7586.25</v>
      </c>
      <c r="E82" s="61">
        <f>D82*(100-'Содержание РФ'!$E$4)/100</f>
        <v>7586.25</v>
      </c>
    </row>
    <row r="83" spans="1:5" ht="15" customHeight="1">
      <c r="A83" s="212" t="s">
        <v>95</v>
      </c>
      <c r="B83" s="213"/>
      <c r="C83" s="213"/>
      <c r="D83" s="213"/>
      <c r="E83" s="214"/>
    </row>
    <row r="84" spans="1:5" ht="15" customHeight="1">
      <c r="A84" s="209" t="s">
        <v>96</v>
      </c>
      <c r="B84" s="210"/>
      <c r="C84" s="211"/>
      <c r="D84" s="63">
        <v>13436.85</v>
      </c>
      <c r="E84" s="61">
        <f>D84*(100-'Содержание РФ'!$E$4)/100</f>
        <v>13436.85</v>
      </c>
    </row>
    <row r="85" spans="1:5" ht="15" customHeight="1">
      <c r="A85" s="209" t="s">
        <v>97</v>
      </c>
      <c r="B85" s="210"/>
      <c r="C85" s="211"/>
      <c r="D85" s="63">
        <v>8193.15</v>
      </c>
      <c r="E85" s="61">
        <f>D85*(100-'Содержание РФ'!$E$4)/100</f>
        <v>8193.15</v>
      </c>
    </row>
    <row r="86" spans="1:5" ht="15" customHeight="1">
      <c r="A86" s="209" t="s">
        <v>98</v>
      </c>
      <c r="B86" s="210"/>
      <c r="C86" s="211"/>
      <c r="D86" s="63">
        <v>12387.9</v>
      </c>
      <c r="E86" s="61">
        <f>D86*(100-'Содержание РФ'!$E$4)/100</f>
        <v>12387.9</v>
      </c>
    </row>
    <row r="87" spans="1:5" ht="15" customHeight="1">
      <c r="A87" s="209" t="s">
        <v>99</v>
      </c>
      <c r="B87" s="210"/>
      <c r="C87" s="211"/>
      <c r="D87" s="63">
        <v>12387.9</v>
      </c>
      <c r="E87" s="61">
        <f>D87*(100-'Содержание РФ'!$E$4)/100</f>
        <v>12387.9</v>
      </c>
    </row>
    <row r="88" spans="1:5" ht="15" customHeight="1">
      <c r="A88" s="209" t="s">
        <v>100</v>
      </c>
      <c r="B88" s="210"/>
      <c r="C88" s="211"/>
      <c r="D88" s="63">
        <v>14108.85</v>
      </c>
      <c r="E88" s="61">
        <f>D88*(100-'Содержание РФ'!$E$4)/100</f>
        <v>14108.85</v>
      </c>
    </row>
    <row r="89" spans="1:5" ht="15" customHeight="1">
      <c r="A89" s="212" t="s">
        <v>114</v>
      </c>
      <c r="B89" s="213"/>
      <c r="C89" s="213"/>
      <c r="D89" s="213"/>
      <c r="E89" s="214"/>
    </row>
    <row r="90" spans="1:5" ht="15" customHeight="1">
      <c r="A90" s="209" t="s">
        <v>101</v>
      </c>
      <c r="B90" s="210"/>
      <c r="C90" s="211"/>
      <c r="D90" s="63">
        <v>160.65</v>
      </c>
      <c r="E90" s="61">
        <f>D90*(100-'Содержание РФ'!$E$4)/100</f>
        <v>160.65</v>
      </c>
    </row>
    <row r="91" spans="1:5" ht="15" customHeight="1">
      <c r="A91" s="209" t="s">
        <v>102</v>
      </c>
      <c r="B91" s="210"/>
      <c r="C91" s="211"/>
      <c r="D91" s="63">
        <v>119.7</v>
      </c>
      <c r="E91" s="61">
        <f>D91*(100-'Содержание РФ'!$E$4)/100</f>
        <v>119.7</v>
      </c>
    </row>
    <row r="92" spans="1:5" ht="15" customHeight="1">
      <c r="A92" s="209" t="s">
        <v>103</v>
      </c>
      <c r="B92" s="210"/>
      <c r="C92" s="211"/>
      <c r="D92" s="63">
        <v>225.75</v>
      </c>
      <c r="E92" s="61">
        <f>D92*(100-'Содержание РФ'!$E$4)/100</f>
        <v>225.75</v>
      </c>
    </row>
    <row r="93" spans="1:5" ht="15" customHeight="1">
      <c r="A93" s="209" t="s">
        <v>104</v>
      </c>
      <c r="B93" s="210"/>
      <c r="C93" s="211"/>
      <c r="D93" s="63">
        <v>182.70000000000002</v>
      </c>
      <c r="E93" s="61">
        <f>D93*(100-'Содержание РФ'!$E$4)/100</f>
        <v>182.7</v>
      </c>
    </row>
    <row r="94" spans="1:5" ht="15" customHeight="1">
      <c r="A94" s="209" t="s">
        <v>238</v>
      </c>
      <c r="B94" s="210"/>
      <c r="C94" s="211"/>
      <c r="D94" s="63">
        <v>341.25</v>
      </c>
      <c r="E94" s="61">
        <f>D94*(100-'Содержание РФ'!$E$4)/100</f>
        <v>341.25</v>
      </c>
    </row>
    <row r="95" spans="1:5" ht="15" customHeight="1">
      <c r="A95" s="209" t="s">
        <v>240</v>
      </c>
      <c r="B95" s="210"/>
      <c r="C95" s="211"/>
      <c r="D95" s="63">
        <v>444.15000000000003</v>
      </c>
      <c r="E95" s="61">
        <f>D95*(100-'Содержание РФ'!$E$4)/100</f>
        <v>444.15</v>
      </c>
    </row>
    <row r="96" spans="1:5" ht="15" customHeight="1">
      <c r="A96" s="209" t="s">
        <v>107</v>
      </c>
      <c r="B96" s="210"/>
      <c r="C96" s="211"/>
      <c r="D96" s="63">
        <v>622.65</v>
      </c>
      <c r="E96" s="61">
        <f>D96*(100-'Содержание РФ'!$E$4)/100</f>
        <v>622.65</v>
      </c>
    </row>
    <row r="97" spans="1:5" ht="15" customHeight="1">
      <c r="A97" s="209" t="s">
        <v>108</v>
      </c>
      <c r="B97" s="210"/>
      <c r="C97" s="211"/>
      <c r="D97" s="63">
        <v>1276.8</v>
      </c>
      <c r="E97" s="61">
        <f>D97*(100-'Содержание РФ'!$E$4)/100</f>
        <v>1276.8</v>
      </c>
    </row>
    <row r="98" spans="1:5" ht="15" customHeight="1">
      <c r="A98" s="209" t="s">
        <v>109</v>
      </c>
      <c r="B98" s="210"/>
      <c r="C98" s="211"/>
      <c r="D98" s="63">
        <v>820.05000000000007</v>
      </c>
      <c r="E98" s="61">
        <f>D98*(100-'Содержание РФ'!$E$4)/100</f>
        <v>820.05</v>
      </c>
    </row>
    <row r="99" spans="1:5" ht="15" customHeight="1">
      <c r="A99" s="212" t="s">
        <v>110</v>
      </c>
      <c r="B99" s="213"/>
      <c r="C99" s="213"/>
      <c r="D99" s="213"/>
      <c r="E99" s="214"/>
    </row>
    <row r="100" spans="1:5" ht="15" customHeight="1">
      <c r="A100" s="218" t="s">
        <v>111</v>
      </c>
      <c r="B100" s="219"/>
      <c r="C100" s="60">
        <v>1250</v>
      </c>
      <c r="D100" s="63">
        <v>2103.15</v>
      </c>
      <c r="E100" s="61">
        <f>D100*(100-'Содержание РФ'!$E$4)/100</f>
        <v>2103.15</v>
      </c>
    </row>
    <row r="101" spans="1:5" ht="15" customHeight="1">
      <c r="A101" s="220"/>
      <c r="B101" s="221"/>
      <c r="C101" s="60">
        <v>1875</v>
      </c>
      <c r="D101" s="63">
        <v>2103.15</v>
      </c>
      <c r="E101" s="61">
        <f>D101*(100-'Содержание РФ'!$E$4)/100</f>
        <v>2103.15</v>
      </c>
    </row>
    <row r="102" spans="1:5" ht="15" customHeight="1">
      <c r="A102" s="220"/>
      <c r="B102" s="221"/>
      <c r="C102" s="60">
        <v>2500</v>
      </c>
      <c r="D102" s="63">
        <v>2313.15</v>
      </c>
      <c r="E102" s="61">
        <f>D102*(100-'Содержание РФ'!$E$4)/100</f>
        <v>2313.15</v>
      </c>
    </row>
    <row r="103" spans="1:5" ht="15" customHeight="1">
      <c r="A103" s="220"/>
      <c r="B103" s="221"/>
      <c r="C103" s="64">
        <v>3750</v>
      </c>
      <c r="D103" s="63">
        <v>3712.8</v>
      </c>
      <c r="E103" s="61">
        <f>D103*(100-'Содержание РФ'!$E$4)/100</f>
        <v>3712.8</v>
      </c>
    </row>
    <row r="104" spans="1:5" ht="15" customHeight="1">
      <c r="A104" s="200" t="s">
        <v>112</v>
      </c>
      <c r="B104" s="200"/>
      <c r="C104" s="200"/>
      <c r="D104" s="63">
        <v>2983.05</v>
      </c>
      <c r="E104" s="65">
        <f>D104*(100-'Содержание РФ'!$E$4)/100</f>
        <v>2983.05</v>
      </c>
    </row>
    <row r="105" spans="1:5" ht="15" customHeight="1"/>
    <row r="106" spans="1:5" ht="15" customHeight="1"/>
  </sheetData>
  <sheetProtection sheet="1" objects="1" scenarios="1"/>
  <mergeCells count="46">
    <mergeCell ref="A51:B54"/>
    <mergeCell ref="A62:C62"/>
    <mergeCell ref="A63:E63"/>
    <mergeCell ref="A88:C88"/>
    <mergeCell ref="A77:C77"/>
    <mergeCell ref="A78:C78"/>
    <mergeCell ref="A79:C79"/>
    <mergeCell ref="A82:C82"/>
    <mergeCell ref="A84:C84"/>
    <mergeCell ref="A80:C80"/>
    <mergeCell ref="A81:C81"/>
    <mergeCell ref="A64:B67"/>
    <mergeCell ref="A68:B71"/>
    <mergeCell ref="A72:B75"/>
    <mergeCell ref="A96:C96"/>
    <mergeCell ref="A85:C85"/>
    <mergeCell ref="A37:B40"/>
    <mergeCell ref="A21:B21"/>
    <mergeCell ref="D21:E21"/>
    <mergeCell ref="A24:B24"/>
    <mergeCell ref="A27:E27"/>
    <mergeCell ref="A35:E35"/>
    <mergeCell ref="A36:B36"/>
    <mergeCell ref="A41:B44"/>
    <mergeCell ref="A45:B46"/>
    <mergeCell ref="A55:B58"/>
    <mergeCell ref="A59:C59"/>
    <mergeCell ref="A61:C61"/>
    <mergeCell ref="A60:C60"/>
    <mergeCell ref="A47:B50"/>
    <mergeCell ref="A89:E89"/>
    <mergeCell ref="A93:C93"/>
    <mergeCell ref="A100:B103"/>
    <mergeCell ref="A104:C104"/>
    <mergeCell ref="A76:E76"/>
    <mergeCell ref="A97:C97"/>
    <mergeCell ref="A83:E83"/>
    <mergeCell ref="A94:C94"/>
    <mergeCell ref="A90:C90"/>
    <mergeCell ref="A86:C86"/>
    <mergeCell ref="A87:C87"/>
    <mergeCell ref="A98:C98"/>
    <mergeCell ref="A99:E99"/>
    <mergeCell ref="A91:C91"/>
    <mergeCell ref="A92:C92"/>
    <mergeCell ref="A95:C95"/>
  </mergeCells>
  <hyperlinks>
    <hyperlink ref="C2" location="'Содержание РФ'!A1" display="Содержание"/>
  </hyperlinks>
  <pageMargins left="0.25" right="0.25" top="0.75" bottom="0.75" header="0.3" footer="0.3"/>
  <pageSetup paperSize="9" scale="74" orientation="portrait" r:id="rId1"/>
  <rowBreaks count="1" manualBreakCount="1">
    <brk id="62" max="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2:E106"/>
  <sheetViews>
    <sheetView view="pageBreakPreview" zoomScale="70" zoomScaleNormal="70" zoomScaleSheetLayoutView="70" workbookViewId="0">
      <selection activeCell="D53" sqref="D53:D54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2" spans="3:3">
      <c r="C2" s="52" t="s">
        <v>28</v>
      </c>
    </row>
    <row r="19" spans="1:5" ht="15" customHeight="1">
      <c r="A19" s="57" t="s">
        <v>36</v>
      </c>
      <c r="B19" s="53"/>
      <c r="C19" s="53"/>
      <c r="D19" s="57" t="s">
        <v>37</v>
      </c>
      <c r="E19" s="53"/>
    </row>
    <row r="20" spans="1:5" ht="15" customHeight="1">
      <c r="A20" s="53" t="s">
        <v>30</v>
      </c>
      <c r="B20" s="53"/>
      <c r="C20" s="53"/>
      <c r="D20" s="53" t="s">
        <v>41</v>
      </c>
      <c r="E20" s="53"/>
    </row>
    <row r="21" spans="1:5" ht="30" customHeight="1">
      <c r="A21" s="208" t="s">
        <v>236</v>
      </c>
      <c r="B21" s="208"/>
      <c r="C21" s="53"/>
      <c r="D21" s="204" t="s">
        <v>40</v>
      </c>
      <c r="E21" s="204"/>
    </row>
    <row r="22" spans="1:5" ht="15" customHeight="1">
      <c r="A22" s="53" t="s">
        <v>31</v>
      </c>
      <c r="B22" s="53"/>
      <c r="C22" s="53"/>
      <c r="D22" s="53" t="s">
        <v>38</v>
      </c>
      <c r="E22" s="53"/>
    </row>
    <row r="23" spans="1:5" ht="15" customHeight="1">
      <c r="A23" s="53" t="s">
        <v>32</v>
      </c>
      <c r="B23" s="53"/>
      <c r="C23" s="53"/>
      <c r="D23" s="53" t="s">
        <v>39</v>
      </c>
      <c r="E23" s="53"/>
    </row>
    <row r="24" spans="1:5" ht="15" customHeight="1">
      <c r="A24" s="208" t="s">
        <v>33</v>
      </c>
      <c r="B24" s="208"/>
      <c r="C24" s="53"/>
      <c r="D24" s="53"/>
      <c r="E24" s="53"/>
    </row>
    <row r="25" spans="1:5" ht="15" customHeight="1">
      <c r="A25" s="53" t="s">
        <v>34</v>
      </c>
      <c r="B25" s="53"/>
      <c r="C25" s="53"/>
      <c r="D25" s="53"/>
      <c r="E25" s="53"/>
    </row>
    <row r="26" spans="1:5" ht="15" customHeight="1">
      <c r="A26" s="53" t="s">
        <v>35</v>
      </c>
      <c r="B26" s="53"/>
      <c r="C26" s="53"/>
      <c r="D26" s="53"/>
      <c r="E26" s="53"/>
    </row>
    <row r="27" spans="1:5" ht="15" customHeight="1">
      <c r="A27" s="206" t="s">
        <v>49</v>
      </c>
      <c r="B27" s="206"/>
      <c r="C27" s="206"/>
      <c r="D27" s="206"/>
      <c r="E27" s="206"/>
    </row>
    <row r="28" spans="1:5" ht="30" customHeight="1">
      <c r="A28" s="58" t="s">
        <v>42</v>
      </c>
      <c r="B28" s="58" t="s">
        <v>43</v>
      </c>
      <c r="C28" s="58" t="s">
        <v>45</v>
      </c>
      <c r="D28" s="78" t="s">
        <v>295</v>
      </c>
      <c r="E28" s="58" t="str">
        <f>CONCATENATE("Цена с учетом скидки ",'Содержание РФ'!$E$4," %",", руб")</f>
        <v>Цена с учетом скидки 0 %, руб</v>
      </c>
    </row>
    <row r="29" spans="1:5" ht="15" customHeight="1">
      <c r="A29" s="62" t="s">
        <v>62</v>
      </c>
      <c r="B29" s="55">
        <v>1250</v>
      </c>
      <c r="C29" s="55">
        <v>1330</v>
      </c>
      <c r="D29" s="63">
        <v>98317.8</v>
      </c>
      <c r="E29" s="61">
        <f>D29*(100-'Содержание РФ'!$E$4)/100</f>
        <v>98317.8</v>
      </c>
    </row>
    <row r="30" spans="1:5" ht="15" customHeight="1">
      <c r="A30" s="62" t="s">
        <v>63</v>
      </c>
      <c r="B30" s="55">
        <v>1875</v>
      </c>
      <c r="C30" s="55">
        <v>1955</v>
      </c>
      <c r="D30" s="63">
        <v>135920.4</v>
      </c>
      <c r="E30" s="61">
        <f>D30*(100-'Содержание РФ'!$E$4)/100</f>
        <v>135920.4</v>
      </c>
    </row>
    <row r="31" spans="1:5" ht="15" customHeight="1">
      <c r="A31" s="62" t="s">
        <v>64</v>
      </c>
      <c r="B31" s="55">
        <v>2500</v>
      </c>
      <c r="C31" s="55">
        <v>2580</v>
      </c>
      <c r="D31" s="63">
        <v>169497.30000000002</v>
      </c>
      <c r="E31" s="61">
        <f>D31*(100-'Содержание РФ'!$E$4)/100</f>
        <v>169497.3</v>
      </c>
    </row>
    <row r="32" spans="1:5" ht="15" customHeight="1">
      <c r="A32" s="62" t="s">
        <v>65</v>
      </c>
      <c r="B32" s="55">
        <v>3750</v>
      </c>
      <c r="C32" s="55">
        <v>3830</v>
      </c>
      <c r="D32" s="63">
        <v>228914.7</v>
      </c>
      <c r="E32" s="61">
        <f>D32*(100-'Содержание РФ'!$E$4)/100</f>
        <v>228914.7</v>
      </c>
    </row>
    <row r="33" spans="1:5" ht="15" customHeight="1">
      <c r="A33" s="59" t="s">
        <v>78</v>
      </c>
      <c r="B33" s="60">
        <v>2500</v>
      </c>
      <c r="C33" s="55">
        <v>2580</v>
      </c>
      <c r="D33" s="63">
        <v>169905.75</v>
      </c>
      <c r="E33" s="61">
        <f>D33*(100-'Содержание РФ'!$E$4)/100</f>
        <v>169905.75</v>
      </c>
    </row>
    <row r="34" spans="1:5" ht="15" customHeight="1">
      <c r="A34" s="53"/>
      <c r="B34" s="53"/>
      <c r="C34" s="53"/>
      <c r="D34" s="53"/>
      <c r="E34" s="53"/>
    </row>
    <row r="35" spans="1:5" ht="30" customHeight="1">
      <c r="A35" s="206" t="s">
        <v>72</v>
      </c>
      <c r="B35" s="206"/>
      <c r="C35" s="206"/>
      <c r="D35" s="206"/>
      <c r="E35" s="206"/>
    </row>
    <row r="36" spans="1:5" ht="25.5">
      <c r="A36" s="207" t="s">
        <v>71</v>
      </c>
      <c r="B36" s="207"/>
      <c r="C36" s="58" t="s">
        <v>43</v>
      </c>
      <c r="D36" s="78" t="s">
        <v>295</v>
      </c>
      <c r="E36" s="58" t="str">
        <f>CONCATENATE("Цена с учетом скидки ",'Содержание РФ'!$E$4," %",", руб")</f>
        <v>Цена с учетом скидки 0 %, руб</v>
      </c>
    </row>
    <row r="37" spans="1:5" ht="15" customHeight="1">
      <c r="A37" s="200" t="s">
        <v>80</v>
      </c>
      <c r="B37" s="200"/>
      <c r="C37" s="60">
        <v>1250</v>
      </c>
      <c r="D37" s="63">
        <v>1431.15</v>
      </c>
      <c r="E37" s="61">
        <f>D37*(100-'Содержание РФ'!$E$4)/100</f>
        <v>1431.15</v>
      </c>
    </row>
    <row r="38" spans="1:5" ht="15" customHeight="1">
      <c r="A38" s="200"/>
      <c r="B38" s="200"/>
      <c r="C38" s="60">
        <v>1875</v>
      </c>
      <c r="D38" s="63">
        <v>2332.0500000000002</v>
      </c>
      <c r="E38" s="61">
        <f>D38*(100-'Содержание РФ'!$E$4)/100</f>
        <v>2332.0500000000002</v>
      </c>
    </row>
    <row r="39" spans="1:5" ht="15" customHeight="1">
      <c r="A39" s="200"/>
      <c r="B39" s="200"/>
      <c r="C39" s="60">
        <v>2500</v>
      </c>
      <c r="D39" s="63">
        <v>2861.25</v>
      </c>
      <c r="E39" s="61">
        <f>D39*(100-'Содержание РФ'!$E$4)/100</f>
        <v>2861.25</v>
      </c>
    </row>
    <row r="40" spans="1:5" ht="15" customHeight="1">
      <c r="A40" s="200"/>
      <c r="B40" s="200"/>
      <c r="C40" s="60">
        <v>3750</v>
      </c>
      <c r="D40" s="63">
        <v>4292.4000000000005</v>
      </c>
      <c r="E40" s="61">
        <f>D40*(100-'Содержание РФ'!$E$4)/100</f>
        <v>4292.4000000000005</v>
      </c>
    </row>
    <row r="41" spans="1:5" ht="15" customHeight="1">
      <c r="A41" s="205" t="s">
        <v>81</v>
      </c>
      <c r="B41" s="205"/>
      <c r="C41" s="60">
        <v>930</v>
      </c>
      <c r="D41" s="63">
        <v>1165.5</v>
      </c>
      <c r="E41" s="61">
        <f>D41*(100-'Содержание РФ'!$E$4)/100</f>
        <v>1165.5</v>
      </c>
    </row>
    <row r="42" spans="1:5" ht="15" customHeight="1">
      <c r="A42" s="205"/>
      <c r="B42" s="205"/>
      <c r="C42" s="60">
        <v>1250</v>
      </c>
      <c r="D42" s="63">
        <v>1431.15</v>
      </c>
      <c r="E42" s="61">
        <f>D42*(100-'Содержание РФ'!$E$4)/100</f>
        <v>1431.15</v>
      </c>
    </row>
    <row r="43" spans="1:5" ht="15" customHeight="1">
      <c r="A43" s="200" t="s">
        <v>82</v>
      </c>
      <c r="B43" s="200"/>
      <c r="C43" s="60">
        <v>1250</v>
      </c>
      <c r="D43" s="63">
        <v>1851.15</v>
      </c>
      <c r="E43" s="61">
        <f>D43*(100-'Содержание РФ'!$E$4)/100</f>
        <v>1851.15</v>
      </c>
    </row>
    <row r="44" spans="1:5" ht="15" customHeight="1">
      <c r="A44" s="200"/>
      <c r="B44" s="200"/>
      <c r="C44" s="60">
        <v>1875</v>
      </c>
      <c r="D44" s="63">
        <v>3033.4500000000003</v>
      </c>
      <c r="E44" s="61">
        <f>D44*(100-'Содержание РФ'!$E$4)/100</f>
        <v>3033.45</v>
      </c>
    </row>
    <row r="45" spans="1:5" ht="15" customHeight="1">
      <c r="A45" s="200"/>
      <c r="B45" s="200"/>
      <c r="C45" s="60">
        <v>2500</v>
      </c>
      <c r="D45" s="63">
        <v>3702.3</v>
      </c>
      <c r="E45" s="61">
        <f>D45*(100-'Содержание РФ'!$E$4)/100</f>
        <v>3702.3</v>
      </c>
    </row>
    <row r="46" spans="1:5" ht="15" customHeight="1">
      <c r="A46" s="200"/>
      <c r="B46" s="200"/>
      <c r="C46" s="60">
        <v>3750</v>
      </c>
      <c r="D46" s="63">
        <v>5553.45</v>
      </c>
      <c r="E46" s="61">
        <f>D46*(100-'Содержание РФ'!$E$4)/100</f>
        <v>5553.45</v>
      </c>
    </row>
    <row r="47" spans="1:5" ht="15" customHeight="1">
      <c r="A47" s="205" t="s">
        <v>83</v>
      </c>
      <c r="B47" s="205"/>
      <c r="C47" s="60">
        <v>1250</v>
      </c>
      <c r="D47" s="63">
        <v>7403.55</v>
      </c>
      <c r="E47" s="61">
        <f>D47*(100-'Содержание РФ'!$E$4)/100</f>
        <v>7403.55</v>
      </c>
    </row>
    <row r="48" spans="1:5" ht="15" customHeight="1">
      <c r="A48" s="205"/>
      <c r="B48" s="205"/>
      <c r="C48" s="60">
        <v>1875</v>
      </c>
      <c r="D48" s="63">
        <v>12130.65</v>
      </c>
      <c r="E48" s="61">
        <f>D48*(100-'Содержание РФ'!$E$4)/100</f>
        <v>12130.65</v>
      </c>
    </row>
    <row r="49" spans="1:5" ht="15" customHeight="1">
      <c r="A49" s="205"/>
      <c r="B49" s="205"/>
      <c r="C49" s="60">
        <v>2500</v>
      </c>
      <c r="D49" s="63">
        <v>14807.1</v>
      </c>
      <c r="E49" s="61">
        <f>D49*(100-'Содержание РФ'!$E$4)/100</f>
        <v>14807.1</v>
      </c>
    </row>
    <row r="50" spans="1:5" ht="15" customHeight="1">
      <c r="A50" s="205"/>
      <c r="B50" s="205"/>
      <c r="C50" s="60">
        <v>3750</v>
      </c>
      <c r="D50" s="63">
        <v>22210.65</v>
      </c>
      <c r="E50" s="61">
        <f>D50*(100-'Содержание РФ'!$E$4)/100</f>
        <v>22210.65</v>
      </c>
    </row>
    <row r="51" spans="1:5" ht="15" customHeight="1">
      <c r="A51" s="200" t="s">
        <v>84</v>
      </c>
      <c r="B51" s="200"/>
      <c r="C51" s="60">
        <v>1250</v>
      </c>
      <c r="D51" s="63">
        <v>1900</v>
      </c>
      <c r="E51" s="61">
        <f>D51*(100-'Содержание РФ'!$E$4)/100</f>
        <v>1900</v>
      </c>
    </row>
    <row r="52" spans="1:5" ht="15" customHeight="1">
      <c r="A52" s="200"/>
      <c r="B52" s="200"/>
      <c r="C52" s="60">
        <v>1875</v>
      </c>
      <c r="D52" s="63">
        <v>2100</v>
      </c>
      <c r="E52" s="61">
        <f>D52*(100-'Содержание РФ'!$E$4)/100</f>
        <v>2100</v>
      </c>
    </row>
    <row r="53" spans="1:5" ht="15" customHeight="1">
      <c r="A53" s="200"/>
      <c r="B53" s="200"/>
      <c r="C53" s="60">
        <v>2500</v>
      </c>
      <c r="D53" s="63">
        <v>3800</v>
      </c>
      <c r="E53" s="61">
        <f>D53*(100-'Содержание РФ'!$E$4)/100</f>
        <v>3800</v>
      </c>
    </row>
    <row r="54" spans="1:5" ht="15" customHeight="1">
      <c r="A54" s="200"/>
      <c r="B54" s="200"/>
      <c r="C54" s="60">
        <v>3750</v>
      </c>
      <c r="D54" s="63">
        <v>5700</v>
      </c>
      <c r="E54" s="61">
        <f>D54*(100-'Содержание РФ'!$E$4)/100</f>
        <v>5700</v>
      </c>
    </row>
    <row r="55" spans="1:5" ht="15" customHeight="1">
      <c r="A55" s="200" t="s">
        <v>118</v>
      </c>
      <c r="B55" s="200"/>
      <c r="C55" s="60">
        <v>1250</v>
      </c>
      <c r="D55" s="63">
        <v>5460</v>
      </c>
      <c r="E55" s="61">
        <f>D55*(100-'Содержание РФ'!$E$4)/100</f>
        <v>5460</v>
      </c>
    </row>
    <row r="56" spans="1:5" ht="15" customHeight="1">
      <c r="A56" s="200"/>
      <c r="B56" s="200"/>
      <c r="C56" s="60">
        <v>1875</v>
      </c>
      <c r="D56" s="63">
        <v>8190</v>
      </c>
      <c r="E56" s="61">
        <f>D56*(100-'Содержание РФ'!$E$4)/100</f>
        <v>8190</v>
      </c>
    </row>
    <row r="57" spans="1:5" ht="15" customHeight="1">
      <c r="A57" s="200"/>
      <c r="B57" s="200"/>
      <c r="C57" s="60">
        <v>2500</v>
      </c>
      <c r="D57" s="63">
        <v>10920</v>
      </c>
      <c r="E57" s="61">
        <f>D57*(100-'Содержание РФ'!$E$4)/100</f>
        <v>10920</v>
      </c>
    </row>
    <row r="58" spans="1:5" ht="15" customHeight="1">
      <c r="A58" s="200"/>
      <c r="B58" s="200"/>
      <c r="C58" s="60">
        <v>3750</v>
      </c>
      <c r="D58" s="63">
        <v>16380</v>
      </c>
      <c r="E58" s="61">
        <f>D58*(100-'Содержание РФ'!$E$4)/100</f>
        <v>16380</v>
      </c>
    </row>
    <row r="59" spans="1:5" ht="15" customHeight="1">
      <c r="A59" s="201" t="s">
        <v>116</v>
      </c>
      <c r="B59" s="202"/>
      <c r="C59" s="203"/>
      <c r="D59" s="63">
        <v>18375</v>
      </c>
      <c r="E59" s="61">
        <f>D59*(100-'Содержание РФ'!$E$4)/100</f>
        <v>18375</v>
      </c>
    </row>
    <row r="60" spans="1:5" ht="15" customHeight="1">
      <c r="A60" s="201" t="s">
        <v>119</v>
      </c>
      <c r="B60" s="202"/>
      <c r="C60" s="203"/>
      <c r="D60" s="63">
        <v>6825</v>
      </c>
      <c r="E60" s="61">
        <f>D60*(100-'Содержание РФ'!$E$4)/100</f>
        <v>6825</v>
      </c>
    </row>
    <row r="61" spans="1:5" ht="15" customHeight="1">
      <c r="A61" s="201" t="s">
        <v>117</v>
      </c>
      <c r="B61" s="202"/>
      <c r="C61" s="203"/>
      <c r="D61" s="63">
        <v>15225</v>
      </c>
      <c r="E61" s="61">
        <f>D61*(100-'Содержание РФ'!$E$4)/100</f>
        <v>15225</v>
      </c>
    </row>
    <row r="62" spans="1:5" ht="15" customHeight="1">
      <c r="A62" s="201" t="s">
        <v>94</v>
      </c>
      <c r="B62" s="202"/>
      <c r="C62" s="203"/>
      <c r="D62" s="63">
        <v>367.5</v>
      </c>
      <c r="E62" s="61">
        <f>D62*(100-'Содержание РФ'!$E$4)/100</f>
        <v>367.5</v>
      </c>
    </row>
    <row r="63" spans="1:5" ht="15" customHeight="1">
      <c r="A63" s="212" t="s">
        <v>87</v>
      </c>
      <c r="B63" s="213"/>
      <c r="C63" s="213"/>
      <c r="D63" s="213"/>
      <c r="E63" s="214"/>
    </row>
    <row r="64" spans="1:5" ht="15" customHeight="1">
      <c r="A64" s="200" t="s">
        <v>85</v>
      </c>
      <c r="B64" s="200"/>
      <c r="C64" s="60">
        <v>1250</v>
      </c>
      <c r="D64" s="63">
        <v>9417.4500000000007</v>
      </c>
      <c r="E64" s="61">
        <f>D64*(100-'Содержание РФ'!$E$4)/100</f>
        <v>9417.4500000000007</v>
      </c>
    </row>
    <row r="65" spans="1:5" ht="15" customHeight="1">
      <c r="A65" s="200"/>
      <c r="B65" s="200"/>
      <c r="C65" s="60">
        <v>1875</v>
      </c>
      <c r="D65" s="63">
        <v>10952.550000000001</v>
      </c>
      <c r="E65" s="61">
        <f>D65*(100-'Содержание РФ'!$E$4)/100</f>
        <v>10952.55</v>
      </c>
    </row>
    <row r="66" spans="1:5" ht="15" customHeight="1">
      <c r="A66" s="200"/>
      <c r="B66" s="200"/>
      <c r="C66" s="60">
        <v>2500</v>
      </c>
      <c r="D66" s="63">
        <v>18835.95</v>
      </c>
      <c r="E66" s="61">
        <f>D66*(100-'Содержание РФ'!$E$4)/100</f>
        <v>18835.95</v>
      </c>
    </row>
    <row r="67" spans="1:5" ht="15" customHeight="1">
      <c r="A67" s="200"/>
      <c r="B67" s="200"/>
      <c r="C67" s="60">
        <v>3750</v>
      </c>
      <c r="D67" s="63">
        <v>28253.4</v>
      </c>
      <c r="E67" s="61">
        <f>D67*(100-'Содержание РФ'!$E$4)/100</f>
        <v>28253.4</v>
      </c>
    </row>
    <row r="68" spans="1:5" ht="15" customHeight="1">
      <c r="A68" s="200" t="s">
        <v>294</v>
      </c>
      <c r="B68" s="200"/>
      <c r="C68" s="60">
        <v>1250</v>
      </c>
      <c r="D68" s="63">
        <v>33553.40625</v>
      </c>
      <c r="E68" s="61">
        <f>D68*(100-'Содержание РФ'!$E$4)/100</f>
        <v>33553.40625</v>
      </c>
    </row>
    <row r="69" spans="1:5" ht="15" customHeight="1">
      <c r="A69" s="200"/>
      <c r="B69" s="200"/>
      <c r="C69" s="60">
        <v>1875</v>
      </c>
      <c r="D69" s="63">
        <v>47490.974999999991</v>
      </c>
      <c r="E69" s="61">
        <f>D69*(100-'Содержание РФ'!$E$4)/100</f>
        <v>47490.974999999991</v>
      </c>
    </row>
    <row r="70" spans="1:5" ht="15" customHeight="1">
      <c r="A70" s="200"/>
      <c r="B70" s="200"/>
      <c r="C70" s="60">
        <v>2500</v>
      </c>
      <c r="D70" s="63">
        <v>67106.8125</v>
      </c>
      <c r="E70" s="61">
        <f>D70*(100-'Содержание РФ'!$E$4)/100</f>
        <v>67106.8125</v>
      </c>
    </row>
    <row r="71" spans="1:5" ht="15" customHeight="1">
      <c r="A71" s="200"/>
      <c r="B71" s="200"/>
      <c r="C71" s="60">
        <v>3750</v>
      </c>
      <c r="D71" s="63">
        <v>100660.21875</v>
      </c>
      <c r="E71" s="61">
        <f>D71*(100-'Содержание РФ'!$E$4)/100</f>
        <v>100660.21875</v>
      </c>
    </row>
    <row r="72" spans="1:5" ht="15" customHeight="1">
      <c r="A72" s="200" t="s">
        <v>385</v>
      </c>
      <c r="B72" s="200"/>
      <c r="C72" s="60">
        <v>1250</v>
      </c>
      <c r="D72" s="63">
        <v>37957.879049184994</v>
      </c>
      <c r="E72" s="61">
        <f>D72*(100-'Содержание РФ'!$E$4)/100</f>
        <v>37957.879049184994</v>
      </c>
    </row>
    <row r="73" spans="1:5" ht="15" customHeight="1">
      <c r="A73" s="200"/>
      <c r="B73" s="200"/>
      <c r="C73" s="60">
        <v>1875</v>
      </c>
      <c r="D73" s="63">
        <v>50197.773074867997</v>
      </c>
      <c r="E73" s="61">
        <f>D73*(100-'Содержание РФ'!$E$4)/100</f>
        <v>50197.773074867997</v>
      </c>
    </row>
    <row r="74" spans="1:5" ht="15" customHeight="1">
      <c r="A74" s="200"/>
      <c r="B74" s="200"/>
      <c r="C74" s="60">
        <v>2500</v>
      </c>
      <c r="D74" s="63">
        <v>62731.143840285913</v>
      </c>
      <c r="E74" s="61">
        <f>D74*(100-'Содержание РФ'!$E$4)/100</f>
        <v>62731.143840285913</v>
      </c>
    </row>
    <row r="75" spans="1:5" ht="15" customHeight="1">
      <c r="A75" s="200"/>
      <c r="B75" s="200"/>
      <c r="C75" s="60">
        <v>3750</v>
      </c>
      <c r="D75" s="63">
        <v>100838.18877365728</v>
      </c>
      <c r="E75" s="61">
        <f>D75*(100-'Содержание РФ'!$E$4)/100</f>
        <v>100838.18877365728</v>
      </c>
    </row>
    <row r="76" spans="1:5" ht="15" customHeight="1">
      <c r="A76" s="212" t="s">
        <v>86</v>
      </c>
      <c r="B76" s="213"/>
      <c r="C76" s="213"/>
      <c r="D76" s="213"/>
      <c r="E76" s="214"/>
    </row>
    <row r="77" spans="1:5" ht="15" customHeight="1">
      <c r="A77" s="201" t="s">
        <v>88</v>
      </c>
      <c r="B77" s="202"/>
      <c r="C77" s="203"/>
      <c r="D77" s="63">
        <v>10103.1</v>
      </c>
      <c r="E77" s="61">
        <f>D77*(100-'Содержание РФ'!$E$4)/100</f>
        <v>10103.1</v>
      </c>
    </row>
    <row r="78" spans="1:5" ht="15" customHeight="1">
      <c r="A78" s="201" t="s">
        <v>89</v>
      </c>
      <c r="B78" s="202"/>
      <c r="C78" s="203"/>
      <c r="D78" s="63">
        <v>10103.1</v>
      </c>
      <c r="E78" s="61">
        <f>D78*(100-'Содержание РФ'!$E$4)/100</f>
        <v>10103.1</v>
      </c>
    </row>
    <row r="79" spans="1:5" ht="15" customHeight="1">
      <c r="A79" s="201" t="s">
        <v>90</v>
      </c>
      <c r="B79" s="202"/>
      <c r="C79" s="203"/>
      <c r="D79" s="63">
        <v>12916.050000000001</v>
      </c>
      <c r="E79" s="61">
        <f>D79*(100-'Содержание РФ'!$E$4)/100</f>
        <v>12916.05</v>
      </c>
    </row>
    <row r="80" spans="1:5" ht="15" customHeight="1">
      <c r="A80" s="201" t="s">
        <v>91</v>
      </c>
      <c r="B80" s="202"/>
      <c r="C80" s="203"/>
      <c r="D80" s="63">
        <v>12916.050000000001</v>
      </c>
      <c r="E80" s="61">
        <f>D80*(100-'Содержание РФ'!$E$4)/100</f>
        <v>12916.05</v>
      </c>
    </row>
    <row r="81" spans="1:5" ht="15" customHeight="1">
      <c r="A81" s="201" t="s">
        <v>92</v>
      </c>
      <c r="B81" s="202"/>
      <c r="C81" s="203"/>
      <c r="D81" s="63">
        <v>8096.55</v>
      </c>
      <c r="E81" s="61">
        <f>D81*(100-'Содержание РФ'!$E$4)/100</f>
        <v>8096.55</v>
      </c>
    </row>
    <row r="82" spans="1:5" ht="15" customHeight="1">
      <c r="A82" s="201" t="s">
        <v>93</v>
      </c>
      <c r="B82" s="202"/>
      <c r="C82" s="203"/>
      <c r="D82" s="63">
        <v>8096.55</v>
      </c>
      <c r="E82" s="61">
        <f>D82*(100-'Содержание РФ'!$E$4)/100</f>
        <v>8096.55</v>
      </c>
    </row>
    <row r="83" spans="1:5" ht="15" customHeight="1">
      <c r="A83" s="212" t="s">
        <v>95</v>
      </c>
      <c r="B83" s="213"/>
      <c r="C83" s="213"/>
      <c r="D83" s="213"/>
      <c r="E83" s="214"/>
    </row>
    <row r="84" spans="1:5" ht="15" customHeight="1">
      <c r="A84" s="209" t="s">
        <v>96</v>
      </c>
      <c r="B84" s="210"/>
      <c r="C84" s="211"/>
      <c r="D84" s="63">
        <v>13992.300000000001</v>
      </c>
      <c r="E84" s="61">
        <f>D84*(100-'Содержание РФ'!$E$4)/100</f>
        <v>13992.3</v>
      </c>
    </row>
    <row r="85" spans="1:5" ht="15" customHeight="1">
      <c r="A85" s="209" t="s">
        <v>97</v>
      </c>
      <c r="B85" s="210"/>
      <c r="C85" s="211"/>
      <c r="D85" s="63">
        <v>8279.25</v>
      </c>
      <c r="E85" s="61">
        <f>D85*(100-'Содержание РФ'!$E$4)/100</f>
        <v>8279.25</v>
      </c>
    </row>
    <row r="86" spans="1:5" ht="15" customHeight="1">
      <c r="A86" s="209" t="s">
        <v>98</v>
      </c>
      <c r="B86" s="210"/>
      <c r="C86" s="211"/>
      <c r="D86" s="63">
        <v>12492.9</v>
      </c>
      <c r="E86" s="61">
        <f>D86*(100-'Содержание РФ'!$E$4)/100</f>
        <v>12492.9</v>
      </c>
    </row>
    <row r="87" spans="1:5" ht="15" customHeight="1">
      <c r="A87" s="209" t="s">
        <v>99</v>
      </c>
      <c r="B87" s="210"/>
      <c r="C87" s="211"/>
      <c r="D87" s="63">
        <v>12492.9</v>
      </c>
      <c r="E87" s="61">
        <f>D87*(100-'Содержание РФ'!$E$4)/100</f>
        <v>12492.9</v>
      </c>
    </row>
    <row r="88" spans="1:5" ht="15" customHeight="1">
      <c r="A88" s="209" t="s">
        <v>100</v>
      </c>
      <c r="B88" s="210"/>
      <c r="C88" s="211"/>
      <c r="D88" s="63">
        <v>13491.45</v>
      </c>
      <c r="E88" s="61">
        <f>D88*(100-'Содержание РФ'!$E$4)/100</f>
        <v>13491.45</v>
      </c>
    </row>
    <row r="89" spans="1:5" ht="15" customHeight="1">
      <c r="A89" s="212" t="s">
        <v>114</v>
      </c>
      <c r="B89" s="213"/>
      <c r="C89" s="213"/>
      <c r="D89" s="213"/>
      <c r="E89" s="214"/>
    </row>
    <row r="90" spans="1:5" ht="15" customHeight="1">
      <c r="A90" s="209" t="s">
        <v>101</v>
      </c>
      <c r="B90" s="210"/>
      <c r="C90" s="211"/>
      <c r="D90" s="63">
        <v>160.65</v>
      </c>
      <c r="E90" s="61">
        <f>D90*(100-'Содержание РФ'!$E$4)/100</f>
        <v>160.65</v>
      </c>
    </row>
    <row r="91" spans="1:5" ht="15" customHeight="1">
      <c r="A91" s="209" t="s">
        <v>102</v>
      </c>
      <c r="B91" s="210"/>
      <c r="C91" s="211"/>
      <c r="D91" s="63">
        <v>119.7</v>
      </c>
      <c r="E91" s="61">
        <f>D91*(100-'Содержание РФ'!$E$4)/100</f>
        <v>119.7</v>
      </c>
    </row>
    <row r="92" spans="1:5" ht="15" customHeight="1">
      <c r="A92" s="209" t="s">
        <v>103</v>
      </c>
      <c r="B92" s="210"/>
      <c r="C92" s="211"/>
      <c r="D92" s="63">
        <v>225.75</v>
      </c>
      <c r="E92" s="61">
        <f>D92*(100-'Содержание РФ'!$E$4)/100</f>
        <v>225.75</v>
      </c>
    </row>
    <row r="93" spans="1:5" ht="15" customHeight="1">
      <c r="A93" s="209" t="s">
        <v>104</v>
      </c>
      <c r="B93" s="210"/>
      <c r="C93" s="211"/>
      <c r="D93" s="63">
        <v>182.70000000000002</v>
      </c>
      <c r="E93" s="61">
        <f>D93*(100-'Содержание РФ'!$E$4)/100</f>
        <v>182.7</v>
      </c>
    </row>
    <row r="94" spans="1:5" ht="15" customHeight="1">
      <c r="A94" s="209" t="s">
        <v>239</v>
      </c>
      <c r="B94" s="210"/>
      <c r="C94" s="211"/>
      <c r="D94" s="63">
        <v>497.70000000000005</v>
      </c>
      <c r="E94" s="61">
        <f>D94*(100-'Содержание РФ'!$E$4)/100</f>
        <v>497.70000000000005</v>
      </c>
    </row>
    <row r="95" spans="1:5" ht="15" customHeight="1">
      <c r="A95" s="209" t="s">
        <v>241</v>
      </c>
      <c r="B95" s="210"/>
      <c r="C95" s="211"/>
      <c r="D95" s="63">
        <v>341.25</v>
      </c>
      <c r="E95" s="61">
        <f>D95*(100-'Содержание РФ'!$E$4)/100</f>
        <v>341.25</v>
      </c>
    </row>
    <row r="96" spans="1:5" ht="15" customHeight="1">
      <c r="A96" s="209" t="s">
        <v>107</v>
      </c>
      <c r="B96" s="210"/>
      <c r="C96" s="211"/>
      <c r="D96" s="63">
        <v>444.15000000000003</v>
      </c>
      <c r="E96" s="61">
        <f>D96*(100-'Содержание РФ'!$E$4)/100</f>
        <v>444.15</v>
      </c>
    </row>
    <row r="97" spans="1:5" ht="15" customHeight="1">
      <c r="A97" s="209" t="s">
        <v>108</v>
      </c>
      <c r="B97" s="210"/>
      <c r="C97" s="211"/>
      <c r="D97" s="63">
        <v>1276.8</v>
      </c>
      <c r="E97" s="61">
        <f>D97*(100-'Содержание РФ'!$E$4)/100</f>
        <v>1276.8</v>
      </c>
    </row>
    <row r="98" spans="1:5" ht="15" customHeight="1">
      <c r="A98" s="209" t="s">
        <v>109</v>
      </c>
      <c r="B98" s="210"/>
      <c r="C98" s="211"/>
      <c r="D98" s="63">
        <v>820.05000000000007</v>
      </c>
      <c r="E98" s="61">
        <f>D98*(100-'Содержание РФ'!$E$4)/100</f>
        <v>820.05</v>
      </c>
    </row>
    <row r="99" spans="1:5" ht="15" customHeight="1">
      <c r="A99" s="212" t="s">
        <v>110</v>
      </c>
      <c r="B99" s="213"/>
      <c r="C99" s="213"/>
      <c r="D99" s="213"/>
      <c r="E99" s="214"/>
    </row>
    <row r="100" spans="1:5" ht="15" customHeight="1">
      <c r="A100" s="218" t="s">
        <v>111</v>
      </c>
      <c r="B100" s="219"/>
      <c r="C100" s="60">
        <v>1250</v>
      </c>
      <c r="D100" s="63">
        <v>2103.15</v>
      </c>
      <c r="E100" s="61">
        <f>D100*(100-'Содержание РФ'!$E$4)/100</f>
        <v>2103.15</v>
      </c>
    </row>
    <row r="101" spans="1:5" ht="15" customHeight="1">
      <c r="A101" s="220"/>
      <c r="B101" s="221"/>
      <c r="C101" s="60">
        <v>1875</v>
      </c>
      <c r="D101" s="63">
        <v>2103.15</v>
      </c>
      <c r="E101" s="61">
        <f>D101*(100-'Содержание РФ'!$E$4)/100</f>
        <v>2103.15</v>
      </c>
    </row>
    <row r="102" spans="1:5" ht="15" customHeight="1">
      <c r="A102" s="220"/>
      <c r="B102" s="221"/>
      <c r="C102" s="60">
        <v>2500</v>
      </c>
      <c r="D102" s="63">
        <v>2313.15</v>
      </c>
      <c r="E102" s="61">
        <f>D102*(100-'Содержание РФ'!$E$4)/100</f>
        <v>2313.15</v>
      </c>
    </row>
    <row r="103" spans="1:5" ht="15" customHeight="1">
      <c r="A103" s="220"/>
      <c r="B103" s="221"/>
      <c r="C103" s="64">
        <v>3750</v>
      </c>
      <c r="D103" s="63">
        <v>3712.8</v>
      </c>
      <c r="E103" s="61">
        <f>D103*(100-'Содержание РФ'!$E$4)/100</f>
        <v>3712.8</v>
      </c>
    </row>
    <row r="104" spans="1:5" ht="15" customHeight="1">
      <c r="A104" s="200" t="s">
        <v>112</v>
      </c>
      <c r="B104" s="200"/>
      <c r="C104" s="200"/>
      <c r="D104" s="63">
        <v>2983.05</v>
      </c>
      <c r="E104" s="66">
        <f>D104*(100-'Содержание РФ'!$E$4)/100</f>
        <v>2983.05</v>
      </c>
    </row>
    <row r="105" spans="1:5" ht="15" customHeight="1"/>
    <row r="106" spans="1:5" ht="15" customHeight="1"/>
  </sheetData>
  <sheetProtection sheet="1" objects="1" scenarios="1"/>
  <mergeCells count="46">
    <mergeCell ref="A51:B54"/>
    <mergeCell ref="A62:C62"/>
    <mergeCell ref="A63:E63"/>
    <mergeCell ref="A88:C88"/>
    <mergeCell ref="A77:C77"/>
    <mergeCell ref="A78:C78"/>
    <mergeCell ref="A79:C79"/>
    <mergeCell ref="A82:C82"/>
    <mergeCell ref="A84:C84"/>
    <mergeCell ref="A80:C80"/>
    <mergeCell ref="A81:C81"/>
    <mergeCell ref="A64:B67"/>
    <mergeCell ref="A68:B71"/>
    <mergeCell ref="A72:B75"/>
    <mergeCell ref="A96:C96"/>
    <mergeCell ref="A85:C85"/>
    <mergeCell ref="A37:B40"/>
    <mergeCell ref="A21:B21"/>
    <mergeCell ref="D21:E21"/>
    <mergeCell ref="A24:B24"/>
    <mergeCell ref="A27:E27"/>
    <mergeCell ref="A35:E35"/>
    <mergeCell ref="A36:B36"/>
    <mergeCell ref="A41:B42"/>
    <mergeCell ref="A43:B46"/>
    <mergeCell ref="A55:B58"/>
    <mergeCell ref="A59:C59"/>
    <mergeCell ref="A61:C61"/>
    <mergeCell ref="A60:C60"/>
    <mergeCell ref="A47:B50"/>
    <mergeCell ref="A89:E89"/>
    <mergeCell ref="A93:C93"/>
    <mergeCell ref="A100:B103"/>
    <mergeCell ref="A104:C104"/>
    <mergeCell ref="A76:E76"/>
    <mergeCell ref="A97:C97"/>
    <mergeCell ref="A83:E83"/>
    <mergeCell ref="A94:C94"/>
    <mergeCell ref="A90:C90"/>
    <mergeCell ref="A86:C86"/>
    <mergeCell ref="A87:C87"/>
    <mergeCell ref="A98:C98"/>
    <mergeCell ref="A99:E99"/>
    <mergeCell ref="A91:C91"/>
    <mergeCell ref="A92:C92"/>
    <mergeCell ref="A95:C95"/>
  </mergeCells>
  <hyperlinks>
    <hyperlink ref="C2" location="'Содержание РФ'!A1" display="Содержание"/>
  </hyperlinks>
  <pageMargins left="0.25" right="0.25" top="0.75" bottom="0.75" header="0.3" footer="0.3"/>
  <pageSetup paperSize="9" scale="74" orientation="portrait" r:id="rId1"/>
  <rowBreaks count="1" manualBreakCount="1">
    <brk id="62" max="4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2:E106"/>
  <sheetViews>
    <sheetView view="pageBreakPreview" zoomScale="70" zoomScaleNormal="70" zoomScaleSheetLayoutView="70" workbookViewId="0">
      <selection activeCell="D55" sqref="D55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2" spans="3:3">
      <c r="C2" s="52" t="s">
        <v>28</v>
      </c>
    </row>
    <row r="19" spans="1:5" ht="15" customHeight="1">
      <c r="A19" s="57" t="s">
        <v>36</v>
      </c>
      <c r="B19" s="53"/>
      <c r="C19" s="53"/>
      <c r="D19" s="57" t="s">
        <v>37</v>
      </c>
      <c r="E19" s="53"/>
    </row>
    <row r="20" spans="1:5" ht="15" customHeight="1">
      <c r="A20" s="53" t="s">
        <v>30</v>
      </c>
      <c r="B20" s="53"/>
      <c r="C20" s="53"/>
      <c r="D20" s="53" t="s">
        <v>41</v>
      </c>
      <c r="E20" s="53"/>
    </row>
    <row r="21" spans="1:5" ht="30" customHeight="1">
      <c r="A21" s="208" t="s">
        <v>237</v>
      </c>
      <c r="B21" s="208"/>
      <c r="C21" s="53"/>
      <c r="D21" s="204" t="s">
        <v>40</v>
      </c>
      <c r="E21" s="204"/>
    </row>
    <row r="22" spans="1:5" ht="15" customHeight="1">
      <c r="A22" s="53" t="s">
        <v>31</v>
      </c>
      <c r="B22" s="53"/>
      <c r="C22" s="53"/>
      <c r="D22" s="53" t="s">
        <v>38</v>
      </c>
      <c r="E22" s="53"/>
    </row>
    <row r="23" spans="1:5" ht="15" customHeight="1">
      <c r="A23" s="53" t="s">
        <v>32</v>
      </c>
      <c r="B23" s="53"/>
      <c r="C23" s="53"/>
      <c r="D23" s="53" t="s">
        <v>39</v>
      </c>
      <c r="E23" s="53"/>
    </row>
    <row r="24" spans="1:5" ht="15" customHeight="1">
      <c r="A24" s="208" t="s">
        <v>33</v>
      </c>
      <c r="B24" s="208"/>
      <c r="C24" s="53"/>
      <c r="D24" s="53"/>
      <c r="E24" s="53"/>
    </row>
    <row r="25" spans="1:5" ht="15" customHeight="1">
      <c r="A25" s="53" t="s">
        <v>34</v>
      </c>
      <c r="B25" s="53"/>
      <c r="C25" s="53"/>
      <c r="D25" s="53"/>
      <c r="E25" s="53"/>
    </row>
    <row r="26" spans="1:5" ht="15" customHeight="1">
      <c r="A26" s="53" t="s">
        <v>35</v>
      </c>
      <c r="B26" s="53"/>
      <c r="C26" s="53"/>
      <c r="D26" s="53"/>
      <c r="E26" s="53"/>
    </row>
    <row r="27" spans="1:5" ht="15" customHeight="1">
      <c r="A27" s="206" t="s">
        <v>49</v>
      </c>
      <c r="B27" s="206"/>
      <c r="C27" s="206"/>
      <c r="D27" s="206"/>
      <c r="E27" s="206"/>
    </row>
    <row r="28" spans="1:5" ht="30" customHeight="1">
      <c r="A28" s="58" t="s">
        <v>42</v>
      </c>
      <c r="B28" s="58" t="s">
        <v>43</v>
      </c>
      <c r="C28" s="58" t="s">
        <v>45</v>
      </c>
      <c r="D28" s="78" t="s">
        <v>295</v>
      </c>
      <c r="E28" s="58" t="str">
        <f>CONCATENATE("Цена с учетом скидки ",'Содержание РФ'!$E$4," %",", руб")</f>
        <v>Цена с учетом скидки 0 %, руб</v>
      </c>
    </row>
    <row r="29" spans="1:5" ht="15" customHeight="1">
      <c r="A29" s="62" t="s">
        <v>66</v>
      </c>
      <c r="B29" s="55">
        <v>1250</v>
      </c>
      <c r="C29" s="55">
        <v>1330</v>
      </c>
      <c r="D29" s="63">
        <v>99775.2</v>
      </c>
      <c r="E29" s="61">
        <f>D29*(100-'Содержание РФ'!$E$4)/100</f>
        <v>99775.2</v>
      </c>
    </row>
    <row r="30" spans="1:5" ht="15" customHeight="1">
      <c r="A30" s="62" t="s">
        <v>67</v>
      </c>
      <c r="B30" s="55">
        <v>1875</v>
      </c>
      <c r="C30" s="55">
        <v>1955</v>
      </c>
      <c r="D30" s="63">
        <v>140220.15</v>
      </c>
      <c r="E30" s="61">
        <f>D30*(100-'Содержание РФ'!$E$4)/100</f>
        <v>140220.15</v>
      </c>
    </row>
    <row r="31" spans="1:5" ht="15" customHeight="1">
      <c r="A31" s="62" t="s">
        <v>68</v>
      </c>
      <c r="B31" s="55">
        <v>2500</v>
      </c>
      <c r="C31" s="55">
        <v>2580</v>
      </c>
      <c r="D31" s="63">
        <v>172857.30000000002</v>
      </c>
      <c r="E31" s="61">
        <f>D31*(100-'Содержание РФ'!$E$4)/100</f>
        <v>172857.3</v>
      </c>
    </row>
    <row r="32" spans="1:5" ht="15" customHeight="1">
      <c r="A32" s="62" t="s">
        <v>69</v>
      </c>
      <c r="B32" s="55">
        <v>3750</v>
      </c>
      <c r="C32" s="55">
        <v>3830</v>
      </c>
      <c r="D32" s="63">
        <v>233073.75</v>
      </c>
      <c r="E32" s="61">
        <f>D32*(100-'Содержание РФ'!$E$4)/100</f>
        <v>233073.75</v>
      </c>
    </row>
    <row r="33" spans="1:5" ht="15" customHeight="1">
      <c r="A33" s="59" t="s">
        <v>79</v>
      </c>
      <c r="B33" s="60">
        <v>2500</v>
      </c>
      <c r="C33" s="55">
        <v>2580</v>
      </c>
      <c r="D33" s="63">
        <v>173456.85</v>
      </c>
      <c r="E33" s="61">
        <f>D33*(100-'Содержание РФ'!$E$4)/100</f>
        <v>173456.85</v>
      </c>
    </row>
    <row r="34" spans="1:5" ht="15" customHeight="1">
      <c r="A34" s="53"/>
      <c r="B34" s="53"/>
      <c r="C34" s="53"/>
      <c r="D34" s="53"/>
      <c r="E34" s="53"/>
    </row>
    <row r="35" spans="1:5" ht="30" customHeight="1">
      <c r="A35" s="206" t="s">
        <v>72</v>
      </c>
      <c r="B35" s="206"/>
      <c r="C35" s="206"/>
      <c r="D35" s="206"/>
      <c r="E35" s="206"/>
    </row>
    <row r="36" spans="1:5" ht="25.5">
      <c r="A36" s="207" t="s">
        <v>71</v>
      </c>
      <c r="B36" s="207"/>
      <c r="C36" s="58" t="s">
        <v>43</v>
      </c>
      <c r="D36" s="78" t="s">
        <v>295</v>
      </c>
      <c r="E36" s="58" t="str">
        <f>CONCATENATE("Цена с учетом скидки ",'Содержание РФ'!$E$4," %",", руб")</f>
        <v>Цена с учетом скидки 0 %, руб</v>
      </c>
    </row>
    <row r="37" spans="1:5" ht="15" customHeight="1">
      <c r="A37" s="200" t="s">
        <v>80</v>
      </c>
      <c r="B37" s="200"/>
      <c r="C37" s="60">
        <v>1250</v>
      </c>
      <c r="D37" s="63">
        <v>1431.15</v>
      </c>
      <c r="E37" s="61">
        <f>D37*(100-'Содержание РФ'!$E$4)/100</f>
        <v>1431.15</v>
      </c>
    </row>
    <row r="38" spans="1:5" ht="15" customHeight="1">
      <c r="A38" s="200"/>
      <c r="B38" s="200"/>
      <c r="C38" s="60">
        <v>1875</v>
      </c>
      <c r="D38" s="63">
        <v>2332.0500000000002</v>
      </c>
      <c r="E38" s="61">
        <f>D38*(100-'Содержание РФ'!$E$4)/100</f>
        <v>2332.0500000000002</v>
      </c>
    </row>
    <row r="39" spans="1:5" ht="15" customHeight="1">
      <c r="A39" s="200"/>
      <c r="B39" s="200"/>
      <c r="C39" s="60">
        <v>2500</v>
      </c>
      <c r="D39" s="63">
        <v>2861.25</v>
      </c>
      <c r="E39" s="61">
        <f>D39*(100-'Содержание РФ'!$E$4)/100</f>
        <v>2861.25</v>
      </c>
    </row>
    <row r="40" spans="1:5" ht="15" customHeight="1">
      <c r="A40" s="200"/>
      <c r="B40" s="200"/>
      <c r="C40" s="60">
        <v>3750</v>
      </c>
      <c r="D40" s="63">
        <v>4292.4000000000005</v>
      </c>
      <c r="E40" s="61">
        <f>D40*(100-'Содержание РФ'!$E$4)/100</f>
        <v>4292.4000000000005</v>
      </c>
    </row>
    <row r="41" spans="1:5" ht="15" customHeight="1">
      <c r="A41" s="205" t="s">
        <v>81</v>
      </c>
      <c r="B41" s="205"/>
      <c r="C41" s="60">
        <v>930</v>
      </c>
      <c r="D41" s="63">
        <v>1165.5</v>
      </c>
      <c r="E41" s="61">
        <f>D41*(100-'Содержание РФ'!$E$4)/100</f>
        <v>1165.5</v>
      </c>
    </row>
    <row r="42" spans="1:5" ht="15" customHeight="1">
      <c r="A42" s="205"/>
      <c r="B42" s="205"/>
      <c r="C42" s="60">
        <v>1250</v>
      </c>
      <c r="D42" s="63">
        <v>1431.15</v>
      </c>
      <c r="E42" s="61">
        <f>D42*(100-'Содержание РФ'!$E$4)/100</f>
        <v>1431.15</v>
      </c>
    </row>
    <row r="43" spans="1:5" ht="15" customHeight="1">
      <c r="A43" s="200" t="s">
        <v>82</v>
      </c>
      <c r="B43" s="200"/>
      <c r="C43" s="60">
        <v>1250</v>
      </c>
      <c r="D43" s="63">
        <v>1873.2</v>
      </c>
      <c r="E43" s="61">
        <f>D43*(100-'Содержание РФ'!$E$4)/100</f>
        <v>1873.2</v>
      </c>
    </row>
    <row r="44" spans="1:5" ht="15" customHeight="1">
      <c r="A44" s="200"/>
      <c r="B44" s="200"/>
      <c r="C44" s="60">
        <v>1875</v>
      </c>
      <c r="D44" s="63">
        <v>3137.4</v>
      </c>
      <c r="E44" s="61">
        <f>D44*(100-'Содержание РФ'!$E$4)/100</f>
        <v>3137.4</v>
      </c>
    </row>
    <row r="45" spans="1:5" ht="15" customHeight="1">
      <c r="A45" s="200"/>
      <c r="B45" s="200"/>
      <c r="C45" s="60">
        <v>2500</v>
      </c>
      <c r="D45" s="63">
        <v>3739.05</v>
      </c>
      <c r="E45" s="61">
        <f>D45*(100-'Содержание РФ'!$E$4)/100</f>
        <v>3739.05</v>
      </c>
    </row>
    <row r="46" spans="1:5" ht="15" customHeight="1">
      <c r="A46" s="200"/>
      <c r="B46" s="200"/>
      <c r="C46" s="60">
        <v>3750</v>
      </c>
      <c r="D46" s="63">
        <v>5599.6500000000005</v>
      </c>
      <c r="E46" s="61">
        <f>D46*(100-'Содержание РФ'!$E$4)/100</f>
        <v>5599.65</v>
      </c>
    </row>
    <row r="47" spans="1:5" ht="15" customHeight="1">
      <c r="A47" s="205" t="s">
        <v>115</v>
      </c>
      <c r="B47" s="205"/>
      <c r="C47" s="60">
        <v>1250</v>
      </c>
      <c r="D47" s="63">
        <v>9364.9500000000007</v>
      </c>
      <c r="E47" s="61">
        <f>D47*(100-'Содержание РФ'!$E$4)/100</f>
        <v>9364.9500000000007</v>
      </c>
    </row>
    <row r="48" spans="1:5" ht="15" customHeight="1">
      <c r="A48" s="205"/>
      <c r="B48" s="205"/>
      <c r="C48" s="60">
        <v>1875</v>
      </c>
      <c r="D48" s="63">
        <v>15682.800000000001</v>
      </c>
      <c r="E48" s="61">
        <f>D48*(100-'Содержание РФ'!$E$4)/100</f>
        <v>15682.8</v>
      </c>
    </row>
    <row r="49" spans="1:5" ht="15" customHeight="1">
      <c r="A49" s="205"/>
      <c r="B49" s="205"/>
      <c r="C49" s="60">
        <v>2500</v>
      </c>
      <c r="D49" s="63">
        <v>18695.25</v>
      </c>
      <c r="E49" s="61">
        <f>D49*(100-'Содержание РФ'!$E$4)/100</f>
        <v>18695.25</v>
      </c>
    </row>
    <row r="50" spans="1:5" ht="15" customHeight="1">
      <c r="A50" s="205"/>
      <c r="B50" s="205"/>
      <c r="C50" s="60">
        <v>3750</v>
      </c>
      <c r="D50" s="63">
        <v>27997.200000000001</v>
      </c>
      <c r="E50" s="61">
        <f>D50*(100-'Содержание РФ'!$E$4)/100</f>
        <v>27997.200000000001</v>
      </c>
    </row>
    <row r="51" spans="1:5" ht="15" customHeight="1">
      <c r="A51" s="200" t="s">
        <v>84</v>
      </c>
      <c r="B51" s="200"/>
      <c r="C51" s="60">
        <v>1250</v>
      </c>
      <c r="D51" s="63">
        <v>1900</v>
      </c>
      <c r="E51" s="61">
        <f>D51*(100-'Содержание РФ'!$E$4)/100</f>
        <v>1900</v>
      </c>
    </row>
    <row r="52" spans="1:5" ht="15" customHeight="1">
      <c r="A52" s="200"/>
      <c r="B52" s="200"/>
      <c r="C52" s="60">
        <v>1875</v>
      </c>
      <c r="D52" s="63">
        <v>2100</v>
      </c>
      <c r="E52" s="61">
        <f>D52*(100-'Содержание РФ'!$E$4)/100</f>
        <v>2100</v>
      </c>
    </row>
    <row r="53" spans="1:5" ht="15" customHeight="1">
      <c r="A53" s="200"/>
      <c r="B53" s="200"/>
      <c r="C53" s="60">
        <v>2500</v>
      </c>
      <c r="D53" s="63">
        <v>3800</v>
      </c>
      <c r="E53" s="61">
        <f>D53*(100-'Содержание РФ'!$E$4)/100</f>
        <v>3800</v>
      </c>
    </row>
    <row r="54" spans="1:5" ht="15" customHeight="1">
      <c r="A54" s="200"/>
      <c r="B54" s="200"/>
      <c r="C54" s="60">
        <v>3750</v>
      </c>
      <c r="D54" s="63">
        <v>5700</v>
      </c>
      <c r="E54" s="61">
        <f>D54*(100-'Содержание РФ'!$E$4)/100</f>
        <v>5700</v>
      </c>
    </row>
    <row r="55" spans="1:5" ht="15" customHeight="1">
      <c r="A55" s="200" t="s">
        <v>118</v>
      </c>
      <c r="B55" s="200"/>
      <c r="C55" s="60">
        <v>1250</v>
      </c>
      <c r="D55" s="63">
        <v>5460</v>
      </c>
      <c r="E55" s="61">
        <f>D55*(100-'Содержание РФ'!$E$4)/100</f>
        <v>5460</v>
      </c>
    </row>
    <row r="56" spans="1:5" ht="15" customHeight="1">
      <c r="A56" s="200"/>
      <c r="B56" s="200"/>
      <c r="C56" s="60">
        <v>1875</v>
      </c>
      <c r="D56" s="63">
        <v>8190</v>
      </c>
      <c r="E56" s="61">
        <f>D56*(100-'Содержание РФ'!$E$4)/100</f>
        <v>8190</v>
      </c>
    </row>
    <row r="57" spans="1:5" ht="15" customHeight="1">
      <c r="A57" s="200"/>
      <c r="B57" s="200"/>
      <c r="C57" s="60">
        <v>2500</v>
      </c>
      <c r="D57" s="63">
        <v>10920</v>
      </c>
      <c r="E57" s="61">
        <f>D57*(100-'Содержание РФ'!$E$4)/100</f>
        <v>10920</v>
      </c>
    </row>
    <row r="58" spans="1:5" ht="15" customHeight="1">
      <c r="A58" s="200"/>
      <c r="B58" s="200"/>
      <c r="C58" s="60">
        <v>3750</v>
      </c>
      <c r="D58" s="63">
        <v>16380</v>
      </c>
      <c r="E58" s="61">
        <f>D58*(100-'Содержание РФ'!$E$4)/100</f>
        <v>16380</v>
      </c>
    </row>
    <row r="59" spans="1:5" ht="15" customHeight="1">
      <c r="A59" s="201" t="s">
        <v>116</v>
      </c>
      <c r="B59" s="202"/>
      <c r="C59" s="203"/>
      <c r="D59" s="63">
        <v>18375</v>
      </c>
      <c r="E59" s="61">
        <f>D59*(100-'Содержание РФ'!$E$4)/100</f>
        <v>18375</v>
      </c>
    </row>
    <row r="60" spans="1:5" ht="15" customHeight="1">
      <c r="A60" s="201" t="s">
        <v>119</v>
      </c>
      <c r="B60" s="202"/>
      <c r="C60" s="203"/>
      <c r="D60" s="63">
        <v>6825</v>
      </c>
      <c r="E60" s="61">
        <f>D60*(100-'Содержание РФ'!$E$4)/100</f>
        <v>6825</v>
      </c>
    </row>
    <row r="61" spans="1:5" ht="15" customHeight="1">
      <c r="A61" s="201" t="s">
        <v>117</v>
      </c>
      <c r="B61" s="202"/>
      <c r="C61" s="203"/>
      <c r="D61" s="63">
        <v>15225</v>
      </c>
      <c r="E61" s="61">
        <f>D61*(100-'Содержание РФ'!$E$4)/100</f>
        <v>15225</v>
      </c>
    </row>
    <row r="62" spans="1:5" ht="15" customHeight="1">
      <c r="A62" s="201" t="s">
        <v>94</v>
      </c>
      <c r="B62" s="202"/>
      <c r="C62" s="203"/>
      <c r="D62" s="63">
        <v>367.5</v>
      </c>
      <c r="E62" s="61">
        <f>D62*(100-'Содержание РФ'!$E$4)/100</f>
        <v>367.5</v>
      </c>
    </row>
    <row r="63" spans="1:5" ht="15" customHeight="1">
      <c r="A63" s="212" t="s">
        <v>87</v>
      </c>
      <c r="B63" s="213"/>
      <c r="C63" s="213"/>
      <c r="D63" s="213"/>
      <c r="E63" s="214"/>
    </row>
    <row r="64" spans="1:5" ht="15" customHeight="1">
      <c r="A64" s="200" t="s">
        <v>85</v>
      </c>
      <c r="B64" s="200"/>
      <c r="C64" s="60">
        <v>1250</v>
      </c>
      <c r="D64" s="63">
        <v>9417.4500000000007</v>
      </c>
      <c r="E64" s="61">
        <f>D64*(100-'Содержание РФ'!$E$4)/100</f>
        <v>9417.4500000000007</v>
      </c>
    </row>
    <row r="65" spans="1:5" ht="15" customHeight="1">
      <c r="A65" s="200"/>
      <c r="B65" s="200"/>
      <c r="C65" s="60">
        <v>1875</v>
      </c>
      <c r="D65" s="63">
        <v>10952.550000000001</v>
      </c>
      <c r="E65" s="61">
        <f>D65*(100-'Содержание РФ'!$E$4)/100</f>
        <v>10952.55</v>
      </c>
    </row>
    <row r="66" spans="1:5" ht="15" customHeight="1">
      <c r="A66" s="200"/>
      <c r="B66" s="200"/>
      <c r="C66" s="60">
        <v>2500</v>
      </c>
      <c r="D66" s="63">
        <v>18835.95</v>
      </c>
      <c r="E66" s="61">
        <f>D66*(100-'Содержание РФ'!$E$4)/100</f>
        <v>18835.95</v>
      </c>
    </row>
    <row r="67" spans="1:5" ht="15" customHeight="1">
      <c r="A67" s="200"/>
      <c r="B67" s="200"/>
      <c r="C67" s="60">
        <v>3750</v>
      </c>
      <c r="D67" s="63">
        <v>28253.4</v>
      </c>
      <c r="E67" s="61">
        <f>D67*(100-'Содержание РФ'!$E$4)/100</f>
        <v>28253.4</v>
      </c>
    </row>
    <row r="68" spans="1:5" ht="15" customHeight="1">
      <c r="A68" s="200" t="s">
        <v>294</v>
      </c>
      <c r="B68" s="200"/>
      <c r="C68" s="60">
        <v>1250</v>
      </c>
      <c r="D68" s="63">
        <v>34560.008437500001</v>
      </c>
      <c r="E68" s="61">
        <f>D68*(100-'Содержание РФ'!$E$4)/100</f>
        <v>34560.008437500001</v>
      </c>
    </row>
    <row r="69" spans="1:5" ht="15" customHeight="1">
      <c r="A69" s="200"/>
      <c r="B69" s="200"/>
      <c r="C69" s="60">
        <v>1875</v>
      </c>
      <c r="D69" s="63">
        <v>48915.704249999995</v>
      </c>
      <c r="E69" s="61">
        <f>D69*(100-'Содержание РФ'!$E$4)/100</f>
        <v>48915.704249999995</v>
      </c>
    </row>
    <row r="70" spans="1:5" ht="15" customHeight="1">
      <c r="A70" s="200"/>
      <c r="B70" s="200"/>
      <c r="C70" s="60">
        <v>2500</v>
      </c>
      <c r="D70" s="63">
        <v>69120.016875000001</v>
      </c>
      <c r="E70" s="61">
        <f>D70*(100-'Содержание РФ'!$E$4)/100</f>
        <v>69120.016875000001</v>
      </c>
    </row>
    <row r="71" spans="1:5" ht="15" customHeight="1">
      <c r="A71" s="200"/>
      <c r="B71" s="200"/>
      <c r="C71" s="60">
        <v>3750</v>
      </c>
      <c r="D71" s="63">
        <v>103680.0253125</v>
      </c>
      <c r="E71" s="61">
        <f>D71*(100-'Содержание РФ'!$E$4)/100</f>
        <v>103680.0253125</v>
      </c>
    </row>
    <row r="72" spans="1:5" ht="15" customHeight="1">
      <c r="A72" s="200" t="s">
        <v>385</v>
      </c>
      <c r="B72" s="200"/>
      <c r="C72" s="60">
        <v>1250</v>
      </c>
      <c r="D72" s="63">
        <v>40358.09430668797</v>
      </c>
      <c r="E72" s="61">
        <f>D72*(100-'Содержание РФ'!$E$4)/100</f>
        <v>40358.09430668797</v>
      </c>
    </row>
    <row r="73" spans="1:5" ht="15" customHeight="1">
      <c r="A73" s="200"/>
      <c r="B73" s="200"/>
      <c r="C73" s="60">
        <v>1875</v>
      </c>
      <c r="D73" s="63">
        <v>52890.416017865355</v>
      </c>
      <c r="E73" s="61">
        <f>D73*(100-'Содержание РФ'!$E$4)/100</f>
        <v>52890.416017865355</v>
      </c>
    </row>
    <row r="74" spans="1:5" ht="15" customHeight="1">
      <c r="A74" s="200"/>
      <c r="B74" s="200"/>
      <c r="C74" s="60">
        <v>2500</v>
      </c>
      <c r="D74" s="63">
        <v>67026.442731854288</v>
      </c>
      <c r="E74" s="61">
        <f>D74*(100-'Содержание РФ'!$E$4)/100</f>
        <v>67026.442731854288</v>
      </c>
    </row>
    <row r="75" spans="1:5" ht="15" customHeight="1">
      <c r="A75" s="200"/>
      <c r="B75" s="200"/>
      <c r="C75" s="60">
        <v>3750</v>
      </c>
      <c r="D75" s="63">
        <v>108583.30161076819</v>
      </c>
      <c r="E75" s="61">
        <f>D75*(100-'Содержание РФ'!$E$4)/100</f>
        <v>108583.30161076819</v>
      </c>
    </row>
    <row r="76" spans="1:5" ht="15" customHeight="1">
      <c r="A76" s="212" t="s">
        <v>86</v>
      </c>
      <c r="B76" s="213"/>
      <c r="C76" s="213"/>
      <c r="D76" s="213"/>
      <c r="E76" s="214"/>
    </row>
    <row r="77" spans="1:5" ht="15" customHeight="1">
      <c r="A77" s="201" t="s">
        <v>88</v>
      </c>
      <c r="B77" s="202"/>
      <c r="C77" s="203"/>
      <c r="D77" s="63">
        <v>10944.15</v>
      </c>
      <c r="E77" s="61">
        <f>D77*(100-'Содержание РФ'!$E$4)/100</f>
        <v>10944.15</v>
      </c>
    </row>
    <row r="78" spans="1:5" ht="15" customHeight="1">
      <c r="A78" s="201" t="s">
        <v>89</v>
      </c>
      <c r="B78" s="202"/>
      <c r="C78" s="203"/>
      <c r="D78" s="63">
        <v>10944.15</v>
      </c>
      <c r="E78" s="61">
        <f>D78*(100-'Содержание РФ'!$E$4)/100</f>
        <v>10944.15</v>
      </c>
    </row>
    <row r="79" spans="1:5" ht="15" customHeight="1">
      <c r="A79" s="201" t="s">
        <v>90</v>
      </c>
      <c r="B79" s="202"/>
      <c r="C79" s="203"/>
      <c r="D79" s="63">
        <v>13587</v>
      </c>
      <c r="E79" s="61">
        <f>D79*(100-'Содержание РФ'!$E$4)/100</f>
        <v>13587</v>
      </c>
    </row>
    <row r="80" spans="1:5" ht="15" customHeight="1">
      <c r="A80" s="201" t="s">
        <v>91</v>
      </c>
      <c r="B80" s="202"/>
      <c r="C80" s="203"/>
      <c r="D80" s="63">
        <v>13587</v>
      </c>
      <c r="E80" s="61">
        <f>D80*(100-'Содержание РФ'!$E$4)/100</f>
        <v>13587</v>
      </c>
    </row>
    <row r="81" spans="1:5" ht="15" customHeight="1">
      <c r="A81" s="201" t="s">
        <v>92</v>
      </c>
      <c r="B81" s="202"/>
      <c r="C81" s="203"/>
      <c r="D81" s="63">
        <v>8422.0500000000011</v>
      </c>
      <c r="E81" s="61">
        <f>D81*(100-'Содержание РФ'!$E$4)/100</f>
        <v>8422.0500000000011</v>
      </c>
    </row>
    <row r="82" spans="1:5" ht="15" customHeight="1">
      <c r="A82" s="201" t="s">
        <v>93</v>
      </c>
      <c r="B82" s="202"/>
      <c r="C82" s="203"/>
      <c r="D82" s="63">
        <v>8422.0500000000011</v>
      </c>
      <c r="E82" s="61">
        <f>D82*(100-'Содержание РФ'!$E$4)/100</f>
        <v>8422.0500000000011</v>
      </c>
    </row>
    <row r="83" spans="1:5" ht="15" customHeight="1">
      <c r="A83" s="212" t="s">
        <v>95</v>
      </c>
      <c r="B83" s="213"/>
      <c r="C83" s="213"/>
      <c r="D83" s="213"/>
      <c r="E83" s="214"/>
    </row>
    <row r="84" spans="1:5" ht="15" customHeight="1">
      <c r="A84" s="209" t="s">
        <v>96</v>
      </c>
      <c r="B84" s="210"/>
      <c r="C84" s="211"/>
      <c r="D84" s="63">
        <v>15324.75</v>
      </c>
      <c r="E84" s="61">
        <f>D84*(100-'Содержание РФ'!$E$4)/100</f>
        <v>15324.75</v>
      </c>
    </row>
    <row r="85" spans="1:5" ht="15" customHeight="1">
      <c r="A85" s="209" t="s">
        <v>97</v>
      </c>
      <c r="B85" s="210"/>
      <c r="C85" s="211"/>
      <c r="D85" s="63">
        <v>8953.35</v>
      </c>
      <c r="E85" s="61">
        <f>D85*(100-'Содержание РФ'!$E$4)/100</f>
        <v>8953.35</v>
      </c>
    </row>
    <row r="86" spans="1:5" ht="15" customHeight="1">
      <c r="A86" s="209" t="s">
        <v>98</v>
      </c>
      <c r="B86" s="210"/>
      <c r="C86" s="211"/>
      <c r="D86" s="63">
        <v>12898.2</v>
      </c>
      <c r="E86" s="61">
        <f>D86*(100-'Содержание РФ'!$E$4)/100</f>
        <v>12898.2</v>
      </c>
    </row>
    <row r="87" spans="1:5" ht="15" customHeight="1">
      <c r="A87" s="209" t="s">
        <v>99</v>
      </c>
      <c r="B87" s="210"/>
      <c r="C87" s="211"/>
      <c r="D87" s="63">
        <v>12898.2</v>
      </c>
      <c r="E87" s="61">
        <f>D87*(100-'Содержание РФ'!$E$4)/100</f>
        <v>12898.2</v>
      </c>
    </row>
    <row r="88" spans="1:5" ht="15" customHeight="1">
      <c r="A88" s="209" t="s">
        <v>100</v>
      </c>
      <c r="B88" s="210"/>
      <c r="C88" s="211"/>
      <c r="D88" s="63">
        <v>15311.1</v>
      </c>
      <c r="E88" s="61">
        <f>D88*(100-'Содержание РФ'!$E$4)/100</f>
        <v>15311.1</v>
      </c>
    </row>
    <row r="89" spans="1:5" ht="15" customHeight="1">
      <c r="A89" s="212" t="s">
        <v>114</v>
      </c>
      <c r="B89" s="213"/>
      <c r="C89" s="213"/>
      <c r="D89" s="213"/>
      <c r="E89" s="214"/>
    </row>
    <row r="90" spans="1:5" ht="15" customHeight="1">
      <c r="A90" s="209" t="s">
        <v>101</v>
      </c>
      <c r="B90" s="210"/>
      <c r="C90" s="211"/>
      <c r="D90" s="63">
        <v>160.65</v>
      </c>
      <c r="E90" s="61">
        <f>D90*(100-'Содержание РФ'!$E$4)/100</f>
        <v>160.65</v>
      </c>
    </row>
    <row r="91" spans="1:5" ht="15" customHeight="1">
      <c r="A91" s="209" t="s">
        <v>102</v>
      </c>
      <c r="B91" s="210"/>
      <c r="C91" s="211"/>
      <c r="D91" s="63">
        <v>119.7</v>
      </c>
      <c r="E91" s="61">
        <f>D91*(100-'Содержание РФ'!$E$4)/100</f>
        <v>119.7</v>
      </c>
    </row>
    <row r="92" spans="1:5" ht="15" customHeight="1">
      <c r="A92" s="209" t="s">
        <v>103</v>
      </c>
      <c r="B92" s="210"/>
      <c r="C92" s="211"/>
      <c r="D92" s="63">
        <v>225.75</v>
      </c>
      <c r="E92" s="61">
        <f>D92*(100-'Содержание РФ'!$E$4)/100</f>
        <v>225.75</v>
      </c>
    </row>
    <row r="93" spans="1:5" ht="15" customHeight="1">
      <c r="A93" s="209" t="s">
        <v>104</v>
      </c>
      <c r="B93" s="210"/>
      <c r="C93" s="211"/>
      <c r="D93" s="63">
        <v>182.70000000000002</v>
      </c>
      <c r="E93" s="61">
        <f>D93*(100-'Содержание РФ'!$E$4)/100</f>
        <v>182.7</v>
      </c>
    </row>
    <row r="94" spans="1:5" ht="15" customHeight="1">
      <c r="A94" s="209" t="s">
        <v>239</v>
      </c>
      <c r="B94" s="210"/>
      <c r="C94" s="211"/>
      <c r="D94" s="63">
        <v>341.25</v>
      </c>
      <c r="E94" s="61">
        <f>D94*(100-'Содержание РФ'!$E$4)/100</f>
        <v>341.25</v>
      </c>
    </row>
    <row r="95" spans="1:5" ht="15" customHeight="1">
      <c r="A95" s="209" t="s">
        <v>241</v>
      </c>
      <c r="B95" s="210"/>
      <c r="C95" s="211"/>
      <c r="D95" s="63">
        <v>444.15000000000003</v>
      </c>
      <c r="E95" s="61">
        <f>D95*(100-'Содержание РФ'!$E$4)/100</f>
        <v>444.15</v>
      </c>
    </row>
    <row r="96" spans="1:5" ht="15" customHeight="1">
      <c r="A96" s="209" t="s">
        <v>107</v>
      </c>
      <c r="B96" s="210"/>
      <c r="C96" s="211"/>
      <c r="D96" s="63">
        <v>622.65</v>
      </c>
      <c r="E96" s="61">
        <f>D96*(100-'Содержание РФ'!$E$4)/100</f>
        <v>622.65</v>
      </c>
    </row>
    <row r="97" spans="1:5" ht="15" customHeight="1">
      <c r="A97" s="209" t="s">
        <v>108</v>
      </c>
      <c r="B97" s="210"/>
      <c r="C97" s="211"/>
      <c r="D97" s="63">
        <v>1276.8</v>
      </c>
      <c r="E97" s="61">
        <f>D97*(100-'Содержание РФ'!$E$4)/100</f>
        <v>1276.8</v>
      </c>
    </row>
    <row r="98" spans="1:5" ht="15" customHeight="1">
      <c r="A98" s="209" t="s">
        <v>109</v>
      </c>
      <c r="B98" s="210"/>
      <c r="C98" s="211"/>
      <c r="D98" s="63">
        <v>820.05000000000007</v>
      </c>
      <c r="E98" s="61">
        <f>D98*(100-'Содержание РФ'!$E$4)/100</f>
        <v>820.05</v>
      </c>
    </row>
    <row r="99" spans="1:5" ht="15" customHeight="1">
      <c r="A99" s="212" t="s">
        <v>110</v>
      </c>
      <c r="B99" s="213"/>
      <c r="C99" s="213"/>
      <c r="D99" s="213"/>
      <c r="E99" s="214"/>
    </row>
    <row r="100" spans="1:5" ht="15" customHeight="1">
      <c r="A100" s="218" t="s">
        <v>111</v>
      </c>
      <c r="B100" s="219"/>
      <c r="C100" s="60">
        <v>1250</v>
      </c>
      <c r="D100" s="63">
        <v>2103.15</v>
      </c>
      <c r="E100" s="61">
        <f>D100*(100-'Содержание РФ'!$E$4)/100</f>
        <v>2103.15</v>
      </c>
    </row>
    <row r="101" spans="1:5" ht="15" customHeight="1">
      <c r="A101" s="220"/>
      <c r="B101" s="221"/>
      <c r="C101" s="60">
        <v>1875</v>
      </c>
      <c r="D101" s="63">
        <v>2103.15</v>
      </c>
      <c r="E101" s="61">
        <f>D101*(100-'Содержание РФ'!$E$4)/100</f>
        <v>2103.15</v>
      </c>
    </row>
    <row r="102" spans="1:5" ht="15" customHeight="1">
      <c r="A102" s="220"/>
      <c r="B102" s="221"/>
      <c r="C102" s="60">
        <v>2500</v>
      </c>
      <c r="D102" s="63">
        <v>2313.15</v>
      </c>
      <c r="E102" s="61">
        <f>D102*(100-'Содержание РФ'!$E$4)/100</f>
        <v>2313.15</v>
      </c>
    </row>
    <row r="103" spans="1:5" ht="15" customHeight="1">
      <c r="A103" s="220"/>
      <c r="B103" s="221"/>
      <c r="C103" s="64">
        <v>3750</v>
      </c>
      <c r="D103" s="63">
        <v>3712.8</v>
      </c>
      <c r="E103" s="61">
        <f>D103*(100-'Содержание РФ'!$E$4)/100</f>
        <v>3712.8</v>
      </c>
    </row>
    <row r="104" spans="1:5" ht="15" customHeight="1">
      <c r="A104" s="200" t="s">
        <v>112</v>
      </c>
      <c r="B104" s="200"/>
      <c r="C104" s="200"/>
      <c r="D104" s="63">
        <v>2983.05</v>
      </c>
      <c r="E104" s="65">
        <f>D104*(100-'Содержание РФ'!$E$4)/100</f>
        <v>2983.05</v>
      </c>
    </row>
    <row r="105" spans="1:5" ht="15" customHeight="1"/>
    <row r="106" spans="1:5" ht="15" customHeight="1"/>
  </sheetData>
  <sheetProtection sheet="1" objects="1" scenarios="1"/>
  <mergeCells count="46">
    <mergeCell ref="A93:C93"/>
    <mergeCell ref="A100:B103"/>
    <mergeCell ref="A98:C98"/>
    <mergeCell ref="A94:C94"/>
    <mergeCell ref="A95:C95"/>
    <mergeCell ref="A96:C96"/>
    <mergeCell ref="A97:C97"/>
    <mergeCell ref="A92:C92"/>
    <mergeCell ref="A78:C78"/>
    <mergeCell ref="A81:C81"/>
    <mergeCell ref="A82:C82"/>
    <mergeCell ref="A90:C90"/>
    <mergeCell ref="A91:C91"/>
    <mergeCell ref="A87:C87"/>
    <mergeCell ref="A88:C88"/>
    <mergeCell ref="A89:E89"/>
    <mergeCell ref="A86:C86"/>
    <mergeCell ref="A84:C84"/>
    <mergeCell ref="A85:C85"/>
    <mergeCell ref="A104:C104"/>
    <mergeCell ref="A77:C77"/>
    <mergeCell ref="A21:B21"/>
    <mergeCell ref="D21:E21"/>
    <mergeCell ref="A24:B24"/>
    <mergeCell ref="A27:E27"/>
    <mergeCell ref="A43:B46"/>
    <mergeCell ref="A51:B54"/>
    <mergeCell ref="A35:E35"/>
    <mergeCell ref="A36:B36"/>
    <mergeCell ref="A37:B40"/>
    <mergeCell ref="A41:B42"/>
    <mergeCell ref="A47:B50"/>
    <mergeCell ref="A99:E99"/>
    <mergeCell ref="A62:C62"/>
    <mergeCell ref="A55:B58"/>
    <mergeCell ref="A59:C59"/>
    <mergeCell ref="A61:C61"/>
    <mergeCell ref="A60:C60"/>
    <mergeCell ref="A83:E83"/>
    <mergeCell ref="A76:E76"/>
    <mergeCell ref="A63:E63"/>
    <mergeCell ref="A64:B67"/>
    <mergeCell ref="A72:B75"/>
    <mergeCell ref="A80:C80"/>
    <mergeCell ref="A68:B71"/>
    <mergeCell ref="A79:C79"/>
  </mergeCells>
  <hyperlinks>
    <hyperlink ref="C2" location="'Содержание РФ'!A1" display="Содержание"/>
  </hyperlinks>
  <pageMargins left="0.25" right="0.25" top="0.75" bottom="0.75" header="0.3" footer="0.3"/>
  <pageSetup paperSize="9" scale="74" orientation="portrait" r:id="rId1"/>
  <rowBreaks count="1" manualBreakCount="1">
    <brk id="62" max="4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2:E75"/>
  <sheetViews>
    <sheetView view="pageBreakPreview" zoomScale="70" zoomScaleNormal="70" zoomScaleSheetLayoutView="70" workbookViewId="0">
      <selection activeCell="I39" sqref="I39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2" spans="3:3">
      <c r="C2" s="52" t="s">
        <v>28</v>
      </c>
    </row>
    <row r="19" spans="1:5" ht="15" customHeight="1">
      <c r="A19" s="57" t="s">
        <v>36</v>
      </c>
      <c r="B19" s="53"/>
      <c r="C19" s="53"/>
      <c r="D19" s="57" t="s">
        <v>37</v>
      </c>
      <c r="E19" s="53"/>
    </row>
    <row r="20" spans="1:5" ht="15" customHeight="1">
      <c r="A20" s="53" t="s">
        <v>30</v>
      </c>
      <c r="B20" s="53"/>
      <c r="C20" s="53"/>
      <c r="D20" s="53" t="s">
        <v>41</v>
      </c>
      <c r="E20" s="53"/>
    </row>
    <row r="21" spans="1:5" ht="30" customHeight="1">
      <c r="A21" s="208" t="s">
        <v>351</v>
      </c>
      <c r="B21" s="208"/>
      <c r="C21" s="53"/>
      <c r="D21" s="204" t="s">
        <v>40</v>
      </c>
      <c r="E21" s="204"/>
    </row>
    <row r="22" spans="1:5" ht="15" customHeight="1">
      <c r="A22" s="53" t="s">
        <v>31</v>
      </c>
      <c r="B22" s="53"/>
      <c r="C22" s="53"/>
      <c r="D22" s="53" t="s">
        <v>38</v>
      </c>
      <c r="E22" s="53"/>
    </row>
    <row r="23" spans="1:5" ht="15" customHeight="1">
      <c r="A23" s="53" t="s">
        <v>32</v>
      </c>
      <c r="B23" s="53"/>
      <c r="C23" s="53"/>
      <c r="D23" s="53"/>
      <c r="E23" s="53"/>
    </row>
    <row r="24" spans="1:5" ht="15" customHeight="1">
      <c r="A24" s="208" t="s">
        <v>33</v>
      </c>
      <c r="B24" s="208"/>
      <c r="C24" s="53"/>
      <c r="D24" s="53"/>
      <c r="E24" s="53"/>
    </row>
    <row r="25" spans="1:5" ht="15" customHeight="1">
      <c r="A25" s="53" t="s">
        <v>34</v>
      </c>
      <c r="B25" s="53"/>
      <c r="C25" s="53"/>
      <c r="D25" s="53"/>
      <c r="E25" s="53"/>
    </row>
    <row r="26" spans="1:5" ht="15" customHeight="1">
      <c r="A26" s="53" t="s">
        <v>35</v>
      </c>
      <c r="B26" s="53"/>
      <c r="C26" s="53"/>
      <c r="D26" s="53"/>
      <c r="E26" s="53"/>
    </row>
    <row r="27" spans="1:5" ht="15" customHeight="1">
      <c r="A27" s="206" t="s">
        <v>49</v>
      </c>
      <c r="B27" s="206"/>
      <c r="C27" s="206"/>
      <c r="D27" s="206"/>
      <c r="E27" s="206"/>
    </row>
    <row r="28" spans="1:5" ht="30" customHeight="1">
      <c r="A28" s="157" t="s">
        <v>42</v>
      </c>
      <c r="B28" s="157" t="s">
        <v>43</v>
      </c>
      <c r="C28" s="157" t="s">
        <v>45</v>
      </c>
      <c r="D28" s="157" t="s">
        <v>295</v>
      </c>
      <c r="E28" s="157" t="str">
        <f>CONCATENATE("Цена с учетом скидки ",'Содержание РФ'!$E$4," %",", руб")</f>
        <v>Цена с учетом скидки 0 %, руб</v>
      </c>
    </row>
    <row r="29" spans="1:5" ht="15" customHeight="1">
      <c r="A29" s="62" t="s">
        <v>352</v>
      </c>
      <c r="B29" s="55">
        <v>1250</v>
      </c>
      <c r="C29" s="55">
        <v>1330</v>
      </c>
      <c r="D29" s="63">
        <v>91098</v>
      </c>
      <c r="E29" s="61">
        <f>D29*(100-'Содержание РФ'!$E$4)/100</f>
        <v>91098</v>
      </c>
    </row>
    <row r="30" spans="1:5" ht="15" customHeight="1">
      <c r="A30" s="62" t="s">
        <v>353</v>
      </c>
      <c r="B30" s="55">
        <v>1875</v>
      </c>
      <c r="C30" s="55">
        <v>1955</v>
      </c>
      <c r="D30" s="63">
        <v>116605.44</v>
      </c>
      <c r="E30" s="61">
        <f>D30*(100-'Содержание РФ'!$E$4)/100</f>
        <v>116605.44</v>
      </c>
    </row>
    <row r="31" spans="1:5" ht="15" customHeight="1">
      <c r="A31" s="62" t="s">
        <v>354</v>
      </c>
      <c r="B31" s="55">
        <v>2500</v>
      </c>
      <c r="C31" s="55">
        <v>2580</v>
      </c>
      <c r="D31" s="63">
        <v>149254.9632</v>
      </c>
      <c r="E31" s="61">
        <f>D31*(100-'Содержание РФ'!$E$4)/100</f>
        <v>149254.9632</v>
      </c>
    </row>
    <row r="32" spans="1:5" ht="15" customHeight="1">
      <c r="A32" s="62" t="s">
        <v>355</v>
      </c>
      <c r="B32" s="55">
        <v>3750</v>
      </c>
      <c r="C32" s="55">
        <v>3830</v>
      </c>
      <c r="D32" s="63">
        <v>191046.35289600003</v>
      </c>
      <c r="E32" s="61">
        <f>D32*(100-'Содержание РФ'!$E$4)/100</f>
        <v>191046.35289600003</v>
      </c>
    </row>
    <row r="33" spans="1:5" ht="15" customHeight="1">
      <c r="A33" s="59" t="s">
        <v>356</v>
      </c>
      <c r="B33" s="60">
        <v>1875</v>
      </c>
      <c r="C33" s="55">
        <v>1955</v>
      </c>
      <c r="D33" s="63">
        <v>143934.84000000003</v>
      </c>
      <c r="E33" s="61">
        <f>D33*(100-'Содержание РФ'!$E$4)/100</f>
        <v>143934.84000000003</v>
      </c>
    </row>
    <row r="34" spans="1:5" ht="30" customHeight="1">
      <c r="A34" s="206" t="s">
        <v>72</v>
      </c>
      <c r="B34" s="206"/>
      <c r="C34" s="206"/>
      <c r="D34" s="206"/>
      <c r="E34" s="206"/>
    </row>
    <row r="35" spans="1:5" ht="25.5">
      <c r="A35" s="207" t="s">
        <v>71</v>
      </c>
      <c r="B35" s="207"/>
      <c r="C35" s="157" t="s">
        <v>43</v>
      </c>
      <c r="D35" s="157" t="s">
        <v>295</v>
      </c>
      <c r="E35" s="157" t="str">
        <f>CONCATENATE("Цена с учетом скидки ",'Содержание РФ'!$E$4," %",", руб")</f>
        <v>Цена с учетом скидки 0 %, руб</v>
      </c>
    </row>
    <row r="36" spans="1:5" ht="15" customHeight="1">
      <c r="A36" s="226" t="s">
        <v>81</v>
      </c>
      <c r="B36" s="227"/>
      <c r="C36" s="60">
        <v>1250</v>
      </c>
      <c r="D36" s="63">
        <v>1431.15</v>
      </c>
      <c r="E36" s="61">
        <f>D36*(100-'Содержание РФ'!$E$4)/100</f>
        <v>1431.15</v>
      </c>
    </row>
    <row r="37" spans="1:5" ht="15" customHeight="1">
      <c r="A37" s="228"/>
      <c r="B37" s="229"/>
      <c r="C37" s="60">
        <v>1875</v>
      </c>
      <c r="D37" s="63">
        <v>1165.5</v>
      </c>
      <c r="E37" s="61">
        <f>D37*(100-'Содержание РФ'!$E$4)/100</f>
        <v>1165.5</v>
      </c>
    </row>
    <row r="38" spans="1:5" ht="15" customHeight="1">
      <c r="A38" s="228"/>
      <c r="B38" s="229"/>
      <c r="C38" s="60">
        <v>2500</v>
      </c>
      <c r="D38" s="63">
        <v>1431.15</v>
      </c>
      <c r="E38" s="61">
        <f>D38*(100-'Содержание РФ'!$E$4)/100</f>
        <v>1431.15</v>
      </c>
    </row>
    <row r="39" spans="1:5" ht="15" customHeight="1">
      <c r="A39" s="230"/>
      <c r="B39" s="231"/>
      <c r="C39" s="60">
        <v>3750</v>
      </c>
      <c r="D39" s="63">
        <v>1431.15</v>
      </c>
      <c r="E39" s="61">
        <f>D39*(100-'Содержание РФ'!$E$4)/100</f>
        <v>1431.15</v>
      </c>
    </row>
    <row r="40" spans="1:5" ht="15" customHeight="1">
      <c r="A40" s="215" t="s">
        <v>82</v>
      </c>
      <c r="B40" s="217"/>
      <c r="C40" s="60">
        <v>1250</v>
      </c>
      <c r="D40" s="63">
        <v>1873.2</v>
      </c>
      <c r="E40" s="61">
        <f>D40*(100-'Содержание РФ'!$E$4)/100</f>
        <v>1873.2</v>
      </c>
    </row>
    <row r="41" spans="1:5" ht="15" customHeight="1">
      <c r="A41" s="232"/>
      <c r="B41" s="233"/>
      <c r="C41" s="60">
        <v>1875</v>
      </c>
      <c r="D41" s="63">
        <v>3137.4</v>
      </c>
      <c r="E41" s="61">
        <f>D41*(100-'Содержание РФ'!$E$4)/100</f>
        <v>3137.4</v>
      </c>
    </row>
    <row r="42" spans="1:5" ht="15" customHeight="1">
      <c r="A42" s="232"/>
      <c r="B42" s="233"/>
      <c r="C42" s="60">
        <v>2500</v>
      </c>
      <c r="D42" s="63">
        <v>3739.05</v>
      </c>
      <c r="E42" s="61">
        <f>D42*(100-'Содержание РФ'!$E$4)/100</f>
        <v>3739.05</v>
      </c>
    </row>
    <row r="43" spans="1:5" ht="15" customHeight="1">
      <c r="A43" s="234"/>
      <c r="B43" s="235"/>
      <c r="C43" s="60">
        <v>3750</v>
      </c>
      <c r="D43" s="63">
        <v>5599.6500000000005</v>
      </c>
      <c r="E43" s="61">
        <f>D43*(100-'Содержание РФ'!$E$4)/100</f>
        <v>5599.65</v>
      </c>
    </row>
    <row r="44" spans="1:5" ht="15" customHeight="1">
      <c r="A44" s="215" t="s">
        <v>118</v>
      </c>
      <c r="B44" s="217"/>
      <c r="C44" s="60">
        <v>1250</v>
      </c>
      <c r="D44" s="63">
        <v>5460</v>
      </c>
      <c r="E44" s="61">
        <f>D44*(100-'Содержание РФ'!$E$4)/100</f>
        <v>5460</v>
      </c>
    </row>
    <row r="45" spans="1:5" ht="15" customHeight="1">
      <c r="A45" s="232"/>
      <c r="B45" s="233"/>
      <c r="C45" s="60">
        <v>1875</v>
      </c>
      <c r="D45" s="63">
        <v>8190</v>
      </c>
      <c r="E45" s="61">
        <f>D45*(100-'Содержание РФ'!$E$4)/100</f>
        <v>8190</v>
      </c>
    </row>
    <row r="46" spans="1:5" ht="15" customHeight="1">
      <c r="A46" s="232"/>
      <c r="B46" s="233"/>
      <c r="C46" s="60">
        <v>2500</v>
      </c>
      <c r="D46" s="63">
        <v>10920</v>
      </c>
      <c r="E46" s="61">
        <f>D46*(100-'Содержание РФ'!$E$4)/100</f>
        <v>10920</v>
      </c>
    </row>
    <row r="47" spans="1:5" ht="15" customHeight="1">
      <c r="A47" s="234"/>
      <c r="B47" s="235"/>
      <c r="C47" s="60">
        <v>3750</v>
      </c>
      <c r="D47" s="63">
        <v>16380</v>
      </c>
      <c r="E47" s="61">
        <f>D47*(100-'Содержание РФ'!$E$4)/100</f>
        <v>16380</v>
      </c>
    </row>
    <row r="48" spans="1:5" ht="15" customHeight="1">
      <c r="A48" s="201" t="s">
        <v>116</v>
      </c>
      <c r="B48" s="202"/>
      <c r="C48" s="203"/>
      <c r="D48" s="63">
        <v>18375</v>
      </c>
      <c r="E48" s="61">
        <f>D48*(100-'Содержание РФ'!$E$4)/100</f>
        <v>18375</v>
      </c>
    </row>
    <row r="49" spans="1:5" ht="15" customHeight="1">
      <c r="A49" s="201" t="s">
        <v>119</v>
      </c>
      <c r="B49" s="202"/>
      <c r="C49" s="203"/>
      <c r="D49" s="63">
        <v>6825</v>
      </c>
      <c r="E49" s="61">
        <f>D49*(100-'Содержание РФ'!$E$4)/100</f>
        <v>6825</v>
      </c>
    </row>
    <row r="50" spans="1:5" ht="15" customHeight="1">
      <c r="A50" s="201" t="s">
        <v>117</v>
      </c>
      <c r="B50" s="202"/>
      <c r="C50" s="203"/>
      <c r="D50" s="63">
        <v>15225</v>
      </c>
      <c r="E50" s="61">
        <f>D50*(100-'Содержание РФ'!$E$4)/100</f>
        <v>15225</v>
      </c>
    </row>
    <row r="51" spans="1:5" ht="15" customHeight="1">
      <c r="A51" s="201" t="s">
        <v>94</v>
      </c>
      <c r="B51" s="202"/>
      <c r="C51" s="203"/>
      <c r="D51" s="63">
        <v>367.5</v>
      </c>
      <c r="E51" s="61">
        <f>D51*(100-'Содержание РФ'!$E$4)/100</f>
        <v>367.5</v>
      </c>
    </row>
    <row r="52" spans="1:5" ht="15" customHeight="1">
      <c r="A52" s="212" t="s">
        <v>357</v>
      </c>
      <c r="B52" s="213"/>
      <c r="C52" s="213"/>
      <c r="D52" s="213"/>
      <c r="E52" s="214"/>
    </row>
    <row r="53" spans="1:5" ht="15" customHeight="1">
      <c r="A53" s="200" t="s">
        <v>85</v>
      </c>
      <c r="B53" s="200"/>
      <c r="C53" s="60">
        <v>1250</v>
      </c>
      <c r="D53" s="63">
        <v>9417.4500000000007</v>
      </c>
      <c r="E53" s="61">
        <f>D53*(100-'Содержание РФ'!$E$4)/100</f>
        <v>9417.4500000000007</v>
      </c>
    </row>
    <row r="54" spans="1:5" ht="15" customHeight="1">
      <c r="A54" s="200"/>
      <c r="B54" s="200"/>
      <c r="C54" s="60">
        <v>1875</v>
      </c>
      <c r="D54" s="63">
        <v>10952.550000000001</v>
      </c>
      <c r="E54" s="61">
        <f>D54*(100-'Содержание РФ'!$E$4)/100</f>
        <v>10952.55</v>
      </c>
    </row>
    <row r="55" spans="1:5" ht="15" customHeight="1">
      <c r="A55" s="200"/>
      <c r="B55" s="200"/>
      <c r="C55" s="60">
        <v>2500</v>
      </c>
      <c r="D55" s="63">
        <v>18835.95</v>
      </c>
      <c r="E55" s="61">
        <f>D55*(100-'Содержание РФ'!$E$4)/100</f>
        <v>18835.95</v>
      </c>
    </row>
    <row r="56" spans="1:5" ht="15" customHeight="1">
      <c r="A56" s="200"/>
      <c r="B56" s="200"/>
      <c r="C56" s="60">
        <v>3750</v>
      </c>
      <c r="D56" s="63">
        <v>28253.4</v>
      </c>
      <c r="E56" s="61">
        <f>D56*(100-'Содержание РФ'!$E$4)/100</f>
        <v>28253.4</v>
      </c>
    </row>
    <row r="57" spans="1:5" ht="15" customHeight="1">
      <c r="A57" s="212" t="s">
        <v>86</v>
      </c>
      <c r="B57" s="213"/>
      <c r="C57" s="213"/>
      <c r="D57" s="213"/>
      <c r="E57" s="214"/>
    </row>
    <row r="58" spans="1:5" ht="15" customHeight="1">
      <c r="A58" s="201" t="s">
        <v>90</v>
      </c>
      <c r="B58" s="202"/>
      <c r="C58" s="203"/>
      <c r="D58" s="63">
        <v>11350.5</v>
      </c>
      <c r="E58" s="61">
        <f>D58*(100-'Содержание РФ'!$E$4)/100</f>
        <v>11350.5</v>
      </c>
    </row>
    <row r="59" spans="1:5" ht="15" customHeight="1">
      <c r="A59" s="201" t="s">
        <v>91</v>
      </c>
      <c r="B59" s="202"/>
      <c r="C59" s="203"/>
      <c r="D59" s="63">
        <v>11350.5</v>
      </c>
      <c r="E59" s="61">
        <f>D59*(100-'Содержание РФ'!$E$4)/100</f>
        <v>11350.5</v>
      </c>
    </row>
    <row r="60" spans="1:5" ht="15" customHeight="1">
      <c r="A60" s="201" t="s">
        <v>92</v>
      </c>
      <c r="B60" s="202"/>
      <c r="C60" s="203"/>
      <c r="D60" s="63">
        <v>7405.6500000000005</v>
      </c>
      <c r="E60" s="61">
        <f>D60*(100-'Содержание РФ'!$E$4)/100</f>
        <v>7405.65</v>
      </c>
    </row>
    <row r="61" spans="1:5" ht="15" customHeight="1">
      <c r="A61" s="201" t="s">
        <v>93</v>
      </c>
      <c r="B61" s="202"/>
      <c r="C61" s="203"/>
      <c r="D61" s="63">
        <v>7405.6500000000005</v>
      </c>
      <c r="E61" s="61">
        <f>D61*(100-'Содержание РФ'!$E$4)/100</f>
        <v>7405.65</v>
      </c>
    </row>
    <row r="62" spans="1:5" ht="15" customHeight="1">
      <c r="A62" s="212" t="s">
        <v>114</v>
      </c>
      <c r="B62" s="213"/>
      <c r="C62" s="213"/>
      <c r="D62" s="213"/>
      <c r="E62" s="214"/>
    </row>
    <row r="63" spans="1:5" ht="15" customHeight="1">
      <c r="A63" s="209" t="s">
        <v>102</v>
      </c>
      <c r="B63" s="210" t="s">
        <v>102</v>
      </c>
      <c r="C63" s="211" t="s">
        <v>102</v>
      </c>
      <c r="D63" s="63">
        <v>119.7</v>
      </c>
      <c r="E63" s="61">
        <f>D63*(100-'Содержание РФ'!$E$4)/100</f>
        <v>119.7</v>
      </c>
    </row>
    <row r="64" spans="1:5" ht="15" customHeight="1">
      <c r="A64" s="209" t="s">
        <v>101</v>
      </c>
      <c r="B64" s="210" t="s">
        <v>101</v>
      </c>
      <c r="C64" s="211" t="s">
        <v>101</v>
      </c>
      <c r="D64" s="63">
        <v>160.65</v>
      </c>
      <c r="E64" s="61">
        <f>D64*(100-'Содержание РФ'!$E$4)/100</f>
        <v>160.65</v>
      </c>
    </row>
    <row r="65" spans="1:5" ht="15" customHeight="1">
      <c r="A65" s="209" t="s">
        <v>104</v>
      </c>
      <c r="B65" s="210" t="s">
        <v>104</v>
      </c>
      <c r="C65" s="211" t="s">
        <v>104</v>
      </c>
      <c r="D65" s="63">
        <v>182.70000000000002</v>
      </c>
      <c r="E65" s="61">
        <f>D65*(100-'Содержание РФ'!$E$4)/100</f>
        <v>182.7</v>
      </c>
    </row>
    <row r="66" spans="1:5" ht="15" customHeight="1">
      <c r="A66" s="209" t="s">
        <v>103</v>
      </c>
      <c r="B66" s="210" t="s">
        <v>103</v>
      </c>
      <c r="C66" s="211" t="s">
        <v>103</v>
      </c>
      <c r="D66" s="63">
        <v>225.75</v>
      </c>
      <c r="E66" s="61">
        <f>D66*(100-'Содержание РФ'!$E$4)/100</f>
        <v>225.75</v>
      </c>
    </row>
    <row r="67" spans="1:5" ht="15" customHeight="1">
      <c r="A67" s="209" t="s">
        <v>358</v>
      </c>
      <c r="B67" s="210" t="s">
        <v>358</v>
      </c>
      <c r="C67" s="211" t="s">
        <v>358</v>
      </c>
      <c r="D67" s="63">
        <v>497.70000000000005</v>
      </c>
      <c r="E67" s="61">
        <f>D67*(100-'Содержание РФ'!$E$4)/100</f>
        <v>497.70000000000005</v>
      </c>
    </row>
    <row r="68" spans="1:5" ht="15" customHeight="1">
      <c r="A68" s="212" t="s">
        <v>110</v>
      </c>
      <c r="B68" s="213"/>
      <c r="C68" s="213"/>
      <c r="D68" s="213"/>
      <c r="E68" s="214"/>
    </row>
    <row r="69" spans="1:5" ht="15" customHeight="1">
      <c r="A69" s="218" t="s">
        <v>111</v>
      </c>
      <c r="B69" s="219"/>
      <c r="C69" s="60">
        <v>1250</v>
      </c>
      <c r="D69" s="63">
        <v>2103.15</v>
      </c>
      <c r="E69" s="61">
        <f>D69*(100-'Содержание РФ'!$E$4)/100</f>
        <v>2103.15</v>
      </c>
    </row>
    <row r="70" spans="1:5" ht="15" customHeight="1">
      <c r="A70" s="220"/>
      <c r="B70" s="221"/>
      <c r="C70" s="60">
        <v>1875</v>
      </c>
      <c r="D70" s="63">
        <v>2103.15</v>
      </c>
      <c r="E70" s="61">
        <f>D70*(100-'Содержание РФ'!$E$4)/100</f>
        <v>2103.15</v>
      </c>
    </row>
    <row r="71" spans="1:5" ht="15" customHeight="1">
      <c r="A71" s="220"/>
      <c r="B71" s="221"/>
      <c r="C71" s="60">
        <v>2500</v>
      </c>
      <c r="D71" s="63">
        <v>2313.15</v>
      </c>
      <c r="E71" s="61">
        <f>D71*(100-'Содержание РФ'!$E$4)/100</f>
        <v>2313.15</v>
      </c>
    </row>
    <row r="72" spans="1:5" ht="15" customHeight="1">
      <c r="A72" s="220"/>
      <c r="B72" s="221"/>
      <c r="C72" s="64">
        <v>3750</v>
      </c>
      <c r="D72" s="63">
        <v>3712.8</v>
      </c>
      <c r="E72" s="61">
        <f>D72*(100-'Содержание РФ'!$E$4)/100</f>
        <v>3712.8</v>
      </c>
    </row>
    <row r="73" spans="1:5" ht="15" customHeight="1">
      <c r="A73" s="200" t="s">
        <v>112</v>
      </c>
      <c r="B73" s="200"/>
      <c r="C73" s="200"/>
      <c r="D73" s="63">
        <v>2983.05</v>
      </c>
      <c r="E73" s="65">
        <f>D73*(100-'Содержание РФ'!$E$4)/100</f>
        <v>2983.05</v>
      </c>
    </row>
    <row r="74" spans="1:5" ht="15" customHeight="1"/>
    <row r="75" spans="1:5" ht="15" customHeight="1"/>
  </sheetData>
  <sheetProtection sheet="1" objects="1" scenarios="1"/>
  <mergeCells count="29">
    <mergeCell ref="A68:E68"/>
    <mergeCell ref="A69:B72"/>
    <mergeCell ref="A73:C73"/>
    <mergeCell ref="A40:B43"/>
    <mergeCell ref="A44:B47"/>
    <mergeCell ref="A48:C48"/>
    <mergeCell ref="A49:C49"/>
    <mergeCell ref="A50:C50"/>
    <mergeCell ref="A64:C64"/>
    <mergeCell ref="A65:C65"/>
    <mergeCell ref="A66:C66"/>
    <mergeCell ref="A67:C67"/>
    <mergeCell ref="A62:E62"/>
    <mergeCell ref="A63:C63"/>
    <mergeCell ref="A60:C60"/>
    <mergeCell ref="A61:C61"/>
    <mergeCell ref="A57:E57"/>
    <mergeCell ref="A58:C58"/>
    <mergeCell ref="A59:C59"/>
    <mergeCell ref="A52:E52"/>
    <mergeCell ref="A53:B56"/>
    <mergeCell ref="A36:B39"/>
    <mergeCell ref="A51:C51"/>
    <mergeCell ref="A21:B21"/>
    <mergeCell ref="D21:E21"/>
    <mergeCell ref="A24:B24"/>
    <mergeCell ref="A27:E27"/>
    <mergeCell ref="A34:E34"/>
    <mergeCell ref="A35:B35"/>
  </mergeCells>
  <hyperlinks>
    <hyperlink ref="C2" location="'Содержание РФ'!A1" display="Содержание"/>
  </hyperlinks>
  <pageMargins left="0.25" right="0.25" top="0.75" bottom="0.75" header="0.3" footer="0.3"/>
  <pageSetup paperSize="9" scale="74" orientation="portrait" r:id="rId1"/>
  <rowBreaks count="1" manualBreakCount="1">
    <brk id="51" max="4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2:E129"/>
  <sheetViews>
    <sheetView view="pageBreakPreview" zoomScale="70" zoomScaleNormal="70" zoomScaleSheetLayoutView="70" workbookViewId="0">
      <selection activeCell="I37" sqref="I37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2" spans="3:3">
      <c r="C2" s="52" t="s">
        <v>28</v>
      </c>
    </row>
    <row r="20" spans="1:5">
      <c r="A20" s="82" t="s">
        <v>29</v>
      </c>
      <c r="B20" s="81"/>
      <c r="C20" s="81"/>
      <c r="D20" s="82" t="s">
        <v>37</v>
      </c>
      <c r="E20" s="81"/>
    </row>
    <row r="21" spans="1:5" ht="15" customHeight="1">
      <c r="A21" s="81" t="s">
        <v>274</v>
      </c>
      <c r="B21" s="81"/>
      <c r="C21" s="81"/>
      <c r="D21" s="80" t="s">
        <v>41</v>
      </c>
      <c r="E21" s="81"/>
    </row>
    <row r="22" spans="1:5" s="86" customFormat="1" ht="30" customHeight="1">
      <c r="A22" s="237" t="s">
        <v>271</v>
      </c>
      <c r="B22" s="237"/>
      <c r="C22" s="85"/>
      <c r="D22" s="236" t="s">
        <v>40</v>
      </c>
      <c r="E22" s="236"/>
    </row>
    <row r="23" spans="1:5">
      <c r="A23" s="81" t="s">
        <v>270</v>
      </c>
      <c r="B23" s="81"/>
      <c r="C23" s="81"/>
      <c r="D23" s="81" t="s">
        <v>282</v>
      </c>
      <c r="E23" s="81"/>
    </row>
    <row r="24" spans="1:5">
      <c r="A24" s="81" t="s">
        <v>272</v>
      </c>
      <c r="B24" s="81"/>
      <c r="C24" s="81"/>
      <c r="D24" s="81"/>
      <c r="E24" s="81"/>
    </row>
    <row r="25" spans="1:5">
      <c r="A25" s="81" t="s">
        <v>273</v>
      </c>
      <c r="B25" s="81"/>
      <c r="C25" s="81"/>
      <c r="D25" s="81"/>
      <c r="E25" s="81"/>
    </row>
    <row r="26" spans="1:5">
      <c r="A26" s="81" t="s">
        <v>275</v>
      </c>
      <c r="B26" s="81"/>
      <c r="C26" s="81"/>
      <c r="D26" s="81"/>
      <c r="E26" s="81"/>
    </row>
    <row r="27" spans="1:5">
      <c r="A27" s="81" t="s">
        <v>276</v>
      </c>
      <c r="B27" s="81"/>
      <c r="C27" s="81"/>
      <c r="D27" s="81"/>
      <c r="E27" s="81"/>
    </row>
    <row r="28" spans="1:5">
      <c r="A28" s="81" t="s">
        <v>277</v>
      </c>
      <c r="B28" s="81"/>
      <c r="C28" s="81"/>
      <c r="D28" s="81"/>
      <c r="E28" s="81"/>
    </row>
    <row r="29" spans="1:5">
      <c r="A29" s="81" t="s">
        <v>278</v>
      </c>
      <c r="B29" s="81"/>
      <c r="C29" s="81"/>
      <c r="D29" s="80"/>
      <c r="E29" s="81"/>
    </row>
    <row r="30" spans="1:5">
      <c r="A30" s="206" t="s">
        <v>49</v>
      </c>
      <c r="B30" s="206"/>
      <c r="C30" s="206"/>
      <c r="D30" s="206"/>
      <c r="E30" s="206"/>
    </row>
    <row r="31" spans="1:5" ht="30">
      <c r="A31" s="79" t="s">
        <v>42</v>
      </c>
      <c r="B31" s="79" t="s">
        <v>43</v>
      </c>
      <c r="C31" s="79" t="s">
        <v>45</v>
      </c>
      <c r="D31" s="78" t="s">
        <v>295</v>
      </c>
      <c r="E31" s="79" t="str">
        <f>CONCATENATE("Цена с учетом скидки ",'Содержание РФ'!$E$4," %",", руб")</f>
        <v>Цена с учетом скидки 0 %, руб</v>
      </c>
    </row>
    <row r="32" spans="1:5">
      <c r="A32" s="188" t="s">
        <v>389</v>
      </c>
      <c r="B32" s="111">
        <v>1250</v>
      </c>
      <c r="C32" s="111">
        <v>2580</v>
      </c>
      <c r="D32" s="88">
        <v>288500</v>
      </c>
      <c r="E32" s="84">
        <f>D32*(100-'Содержание РФ'!$E$4)/100</f>
        <v>288500</v>
      </c>
    </row>
    <row r="33" spans="1:5">
      <c r="A33" s="87" t="s">
        <v>242</v>
      </c>
      <c r="B33" s="83">
        <v>2500</v>
      </c>
      <c r="C33" s="83">
        <v>2580</v>
      </c>
      <c r="D33" s="88">
        <v>443572.5</v>
      </c>
      <c r="E33" s="84">
        <f>D33*(100-'Содержание РФ'!$E$4)/100</f>
        <v>443572.5</v>
      </c>
    </row>
    <row r="34" spans="1:5">
      <c r="A34" s="87" t="s">
        <v>243</v>
      </c>
      <c r="B34" s="83">
        <v>3750</v>
      </c>
      <c r="C34" s="83">
        <v>3830</v>
      </c>
      <c r="D34" s="88">
        <v>621075</v>
      </c>
      <c r="E34" s="84">
        <f>D34*(100-'Содержание РФ'!$E$4)/100</f>
        <v>621075</v>
      </c>
    </row>
    <row r="35" spans="1:5">
      <c r="A35" s="188" t="s">
        <v>390</v>
      </c>
      <c r="B35" s="111">
        <v>1250</v>
      </c>
      <c r="C35" s="111">
        <v>2580</v>
      </c>
      <c r="D35" s="88">
        <v>302000</v>
      </c>
      <c r="E35" s="84">
        <f>D35*(100-'Содержание РФ'!$E$4)/100</f>
        <v>302000</v>
      </c>
    </row>
    <row r="36" spans="1:5">
      <c r="A36" s="87" t="s">
        <v>244</v>
      </c>
      <c r="B36" s="83">
        <v>2500</v>
      </c>
      <c r="C36" s="83">
        <v>2580</v>
      </c>
      <c r="D36" s="88">
        <v>500850</v>
      </c>
      <c r="E36" s="84">
        <f>D36*(100-'Содержание РФ'!$E$4)/100</f>
        <v>500850</v>
      </c>
    </row>
    <row r="37" spans="1:5">
      <c r="A37" s="87" t="s">
        <v>245</v>
      </c>
      <c r="B37" s="83">
        <v>3750</v>
      </c>
      <c r="C37" s="83">
        <v>3830</v>
      </c>
      <c r="D37" s="88">
        <v>684600</v>
      </c>
      <c r="E37" s="84">
        <f>D37*(100-'Содержание РФ'!$E$4)/100</f>
        <v>684600</v>
      </c>
    </row>
    <row r="38" spans="1:5">
      <c r="A38" s="243" t="s">
        <v>71</v>
      </c>
      <c r="B38" s="244"/>
      <c r="C38" s="244"/>
      <c r="D38" s="244"/>
      <c r="E38" s="245"/>
    </row>
    <row r="39" spans="1:5">
      <c r="A39" s="238" t="s">
        <v>117</v>
      </c>
      <c r="B39" s="239"/>
      <c r="C39" s="240"/>
      <c r="D39" s="88">
        <v>6825</v>
      </c>
      <c r="E39" s="97">
        <f>D39*(100-'Содержание РФ'!$E$4)/100</f>
        <v>6825</v>
      </c>
    </row>
    <row r="40" spans="1:5">
      <c r="A40" s="242" t="s">
        <v>281</v>
      </c>
      <c r="B40" s="242"/>
      <c r="C40" s="242"/>
      <c r="D40" s="88">
        <v>4116</v>
      </c>
      <c r="E40" s="104">
        <f>D40*(100-'Содержание РФ'!$E$4)/100</f>
        <v>4116</v>
      </c>
    </row>
    <row r="41" spans="1:5">
      <c r="A41" s="241" t="s">
        <v>279</v>
      </c>
      <c r="B41" s="241"/>
      <c r="C41" s="241"/>
      <c r="D41" s="88">
        <v>1648.5</v>
      </c>
      <c r="E41" s="104">
        <f>D41*(100-'Содержание РФ'!$E$4)/100</f>
        <v>1648.5</v>
      </c>
    </row>
    <row r="42" spans="1:5">
      <c r="A42" s="241" t="s">
        <v>280</v>
      </c>
      <c r="B42" s="241"/>
      <c r="C42" s="241"/>
      <c r="D42" s="88">
        <v>207.9</v>
      </c>
      <c r="E42" s="104">
        <f>D42*(100-'Содержание РФ'!$E$4)/100</f>
        <v>207.9</v>
      </c>
    </row>
    <row r="43" spans="1:5">
      <c r="A43" s="241" t="s">
        <v>119</v>
      </c>
      <c r="B43" s="241"/>
      <c r="C43" s="241"/>
      <c r="D43" s="88">
        <v>15225</v>
      </c>
      <c r="E43" s="104">
        <v>13050</v>
      </c>
    </row>
    <row r="44" spans="1:5" ht="15" customHeight="1">
      <c r="A44" s="212" t="s">
        <v>110</v>
      </c>
      <c r="B44" s="213"/>
      <c r="C44" s="213"/>
      <c r="D44" s="213"/>
      <c r="E44" s="214"/>
    </row>
    <row r="45" spans="1:5" ht="15" customHeight="1">
      <c r="A45" s="218" t="s">
        <v>111</v>
      </c>
      <c r="B45" s="219"/>
      <c r="C45" s="60">
        <v>1250</v>
      </c>
      <c r="D45" s="63">
        <v>2103.15</v>
      </c>
      <c r="E45" s="97">
        <f>D45*(100-'Содержание РФ'!$E$4)/100</f>
        <v>2103.15</v>
      </c>
    </row>
    <row r="46" spans="1:5" ht="15" customHeight="1">
      <c r="A46" s="220"/>
      <c r="B46" s="221"/>
      <c r="C46" s="60">
        <v>2500</v>
      </c>
      <c r="D46" s="63">
        <v>2313.15</v>
      </c>
      <c r="E46" s="97">
        <f>D46*(100-'Содержание РФ'!$E$4)/100</f>
        <v>2313.15</v>
      </c>
    </row>
    <row r="47" spans="1:5" ht="15" customHeight="1">
      <c r="A47" s="220"/>
      <c r="B47" s="221"/>
      <c r="C47" s="64">
        <v>3750</v>
      </c>
      <c r="D47" s="63">
        <v>3712.8</v>
      </c>
      <c r="E47" s="97">
        <f>D47*(100-'Содержание РФ'!$E$4)/100</f>
        <v>3712.8</v>
      </c>
    </row>
    <row r="48" spans="1:5" ht="15" customHeight="1">
      <c r="A48" s="200" t="s">
        <v>112</v>
      </c>
      <c r="B48" s="200"/>
      <c r="C48" s="200"/>
      <c r="D48" s="63">
        <v>2983.05</v>
      </c>
      <c r="E48" s="97">
        <f>D48*(100-'Содержание РФ'!$E$4)/100</f>
        <v>2983.05</v>
      </c>
    </row>
    <row r="49" spans="1:5">
      <c r="A49" s="53"/>
      <c r="B49" s="53"/>
      <c r="C49" s="53"/>
      <c r="D49" s="53"/>
      <c r="E49" s="53"/>
    </row>
    <row r="50" spans="1:5">
      <c r="A50" s="53"/>
      <c r="B50" s="53"/>
      <c r="C50" s="53"/>
      <c r="D50" s="53"/>
      <c r="E50" s="53"/>
    </row>
    <row r="51" spans="1:5">
      <c r="A51" s="53"/>
      <c r="B51" s="53"/>
      <c r="C51" s="53"/>
      <c r="D51" s="53"/>
      <c r="E51" s="53"/>
    </row>
    <row r="52" spans="1:5">
      <c r="A52" s="53"/>
      <c r="B52" s="53"/>
      <c r="C52" s="53"/>
      <c r="D52" s="53"/>
      <c r="E52" s="53"/>
    </row>
    <row r="53" spans="1:5">
      <c r="A53" s="53"/>
      <c r="B53" s="53"/>
      <c r="C53" s="53"/>
      <c r="D53" s="53"/>
      <c r="E53" s="53"/>
    </row>
    <row r="54" spans="1:5">
      <c r="A54" s="53"/>
      <c r="B54" s="53"/>
      <c r="C54" s="53"/>
      <c r="D54" s="53"/>
      <c r="E54" s="53"/>
    </row>
    <row r="55" spans="1:5">
      <c r="A55" s="53"/>
      <c r="B55" s="53"/>
      <c r="C55" s="53"/>
      <c r="D55" s="53"/>
      <c r="E55" s="53"/>
    </row>
    <row r="56" spans="1:5">
      <c r="A56" s="53"/>
      <c r="B56" s="53"/>
      <c r="C56" s="53"/>
      <c r="D56" s="53"/>
      <c r="E56" s="53"/>
    </row>
    <row r="57" spans="1:5">
      <c r="A57" s="53"/>
      <c r="B57" s="53"/>
      <c r="C57" s="53"/>
      <c r="D57" s="53"/>
      <c r="E57" s="53"/>
    </row>
    <row r="58" spans="1:5">
      <c r="A58" s="53"/>
      <c r="B58" s="53"/>
      <c r="C58" s="53"/>
      <c r="D58" s="53"/>
      <c r="E58" s="53"/>
    </row>
    <row r="59" spans="1:5">
      <c r="A59" s="53"/>
      <c r="B59" s="53"/>
      <c r="C59" s="53"/>
      <c r="D59" s="53"/>
      <c r="E59" s="53"/>
    </row>
    <row r="60" spans="1:5">
      <c r="A60" s="53"/>
      <c r="B60" s="53"/>
      <c r="C60" s="53"/>
      <c r="D60" s="53"/>
      <c r="E60" s="53"/>
    </row>
    <row r="61" spans="1:5">
      <c r="A61" s="53"/>
      <c r="B61" s="53"/>
      <c r="C61" s="53"/>
      <c r="D61" s="53"/>
      <c r="E61" s="53"/>
    </row>
    <row r="62" spans="1:5">
      <c r="A62" s="53"/>
      <c r="B62" s="53"/>
      <c r="C62" s="53"/>
      <c r="D62" s="53"/>
      <c r="E62" s="53"/>
    </row>
    <row r="63" spans="1:5">
      <c r="A63" s="53"/>
      <c r="B63" s="53"/>
      <c r="C63" s="53"/>
      <c r="D63" s="53"/>
      <c r="E63" s="53"/>
    </row>
    <row r="64" spans="1:5">
      <c r="A64" s="53"/>
      <c r="B64" s="53"/>
      <c r="C64" s="53"/>
      <c r="D64" s="53"/>
      <c r="E64" s="53"/>
    </row>
    <row r="65" spans="1:5">
      <c r="A65" s="53"/>
      <c r="B65" s="53"/>
      <c r="C65" s="53"/>
      <c r="D65" s="53"/>
      <c r="E65" s="53"/>
    </row>
    <row r="66" spans="1:5">
      <c r="A66" s="53"/>
      <c r="B66" s="53"/>
      <c r="C66" s="53"/>
      <c r="D66" s="53"/>
      <c r="E66" s="53"/>
    </row>
    <row r="67" spans="1:5">
      <c r="A67" s="53"/>
      <c r="B67" s="53"/>
      <c r="C67" s="53"/>
      <c r="D67" s="53"/>
      <c r="E67" s="53"/>
    </row>
    <row r="68" spans="1:5">
      <c r="A68" s="53"/>
      <c r="B68" s="53"/>
      <c r="C68" s="53"/>
      <c r="D68" s="53"/>
      <c r="E68" s="53"/>
    </row>
    <row r="69" spans="1:5">
      <c r="A69" s="53"/>
      <c r="B69" s="53"/>
      <c r="C69" s="53"/>
      <c r="D69" s="53"/>
      <c r="E69" s="53"/>
    </row>
    <row r="70" spans="1:5">
      <c r="A70" s="53"/>
      <c r="B70" s="53"/>
      <c r="C70" s="53"/>
      <c r="D70" s="53"/>
      <c r="E70" s="53"/>
    </row>
    <row r="71" spans="1:5">
      <c r="A71" s="53"/>
      <c r="B71" s="53"/>
      <c r="C71" s="53"/>
      <c r="D71" s="53"/>
      <c r="E71" s="53"/>
    </row>
    <row r="72" spans="1:5">
      <c r="A72" s="53"/>
      <c r="B72" s="53"/>
      <c r="C72" s="53"/>
      <c r="D72" s="53"/>
      <c r="E72" s="53"/>
    </row>
    <row r="73" spans="1:5">
      <c r="A73" s="53"/>
      <c r="B73" s="53"/>
      <c r="C73" s="53"/>
      <c r="D73" s="53"/>
      <c r="E73" s="53"/>
    </row>
    <row r="74" spans="1:5">
      <c r="A74" s="53"/>
      <c r="B74" s="53"/>
      <c r="C74" s="53"/>
      <c r="D74" s="53"/>
      <c r="E74" s="53"/>
    </row>
    <row r="75" spans="1:5">
      <c r="A75" s="53"/>
      <c r="B75" s="53"/>
      <c r="C75" s="53"/>
      <c r="D75" s="53"/>
      <c r="E75" s="53"/>
    </row>
    <row r="76" spans="1:5">
      <c r="A76" s="53"/>
      <c r="B76" s="53"/>
      <c r="C76" s="53"/>
      <c r="D76" s="53"/>
      <c r="E76" s="53"/>
    </row>
    <row r="77" spans="1:5">
      <c r="A77" s="53"/>
      <c r="B77" s="53"/>
      <c r="C77" s="53"/>
      <c r="D77" s="53"/>
      <c r="E77" s="53"/>
    </row>
    <row r="78" spans="1:5">
      <c r="A78" s="53"/>
      <c r="B78" s="53"/>
      <c r="C78" s="53"/>
      <c r="D78" s="53"/>
      <c r="E78" s="53"/>
    </row>
    <row r="79" spans="1:5">
      <c r="A79" s="53"/>
      <c r="B79" s="53"/>
      <c r="C79" s="53"/>
      <c r="D79" s="53"/>
      <c r="E79" s="53"/>
    </row>
    <row r="80" spans="1:5">
      <c r="A80" s="53"/>
      <c r="B80" s="53"/>
      <c r="C80" s="53"/>
      <c r="D80" s="53"/>
      <c r="E80" s="53"/>
    </row>
    <row r="81" spans="1:5">
      <c r="A81" s="53"/>
      <c r="B81" s="53"/>
      <c r="C81" s="53"/>
      <c r="D81" s="53"/>
      <c r="E81" s="53"/>
    </row>
    <row r="82" spans="1:5">
      <c r="A82" s="53"/>
      <c r="B82" s="53"/>
      <c r="C82" s="53"/>
      <c r="D82" s="53"/>
      <c r="E82" s="53"/>
    </row>
    <row r="83" spans="1:5">
      <c r="A83" s="53"/>
      <c r="B83" s="53"/>
      <c r="C83" s="53"/>
      <c r="D83" s="53"/>
      <c r="E83" s="53"/>
    </row>
    <row r="84" spans="1:5">
      <c r="A84" s="53"/>
      <c r="B84" s="53"/>
      <c r="C84" s="53"/>
      <c r="D84" s="53"/>
      <c r="E84" s="53"/>
    </row>
    <row r="85" spans="1:5">
      <c r="A85" s="53"/>
      <c r="B85" s="53"/>
      <c r="C85" s="53"/>
      <c r="D85" s="53"/>
      <c r="E85" s="53"/>
    </row>
    <row r="86" spans="1:5">
      <c r="A86" s="53"/>
      <c r="B86" s="53"/>
      <c r="C86" s="53"/>
      <c r="D86" s="53"/>
      <c r="E86" s="53"/>
    </row>
    <row r="87" spans="1:5">
      <c r="A87" s="53"/>
      <c r="B87" s="53"/>
      <c r="C87" s="53"/>
      <c r="D87" s="53"/>
      <c r="E87" s="53"/>
    </row>
    <row r="88" spans="1:5">
      <c r="A88" s="53"/>
      <c r="B88" s="53"/>
      <c r="C88" s="53"/>
      <c r="D88" s="53"/>
      <c r="E88" s="53"/>
    </row>
    <row r="89" spans="1:5">
      <c r="A89" s="53"/>
      <c r="B89" s="53"/>
      <c r="C89" s="53"/>
      <c r="D89" s="53"/>
      <c r="E89" s="53"/>
    </row>
    <row r="90" spans="1:5">
      <c r="A90" s="53"/>
      <c r="B90" s="53"/>
      <c r="C90" s="53"/>
      <c r="D90" s="53"/>
      <c r="E90" s="53"/>
    </row>
    <row r="91" spans="1:5">
      <c r="A91" s="53"/>
      <c r="B91" s="53"/>
      <c r="C91" s="53"/>
      <c r="D91" s="53"/>
      <c r="E91" s="53"/>
    </row>
    <row r="92" spans="1:5">
      <c r="A92" s="53"/>
      <c r="B92" s="53"/>
      <c r="C92" s="53"/>
      <c r="D92" s="53"/>
      <c r="E92" s="53"/>
    </row>
    <row r="93" spans="1:5">
      <c r="A93" s="53"/>
      <c r="B93" s="53"/>
      <c r="C93" s="53"/>
      <c r="D93" s="53"/>
      <c r="E93" s="53"/>
    </row>
    <row r="94" spans="1:5">
      <c r="A94" s="53"/>
      <c r="B94" s="53"/>
      <c r="C94" s="53"/>
      <c r="D94" s="53"/>
      <c r="E94" s="53"/>
    </row>
    <row r="95" spans="1:5">
      <c r="A95" s="53"/>
      <c r="B95" s="53"/>
      <c r="C95" s="53"/>
      <c r="D95" s="53"/>
      <c r="E95" s="53"/>
    </row>
    <row r="96" spans="1:5">
      <c r="A96" s="53"/>
      <c r="B96" s="53"/>
      <c r="C96" s="53"/>
      <c r="D96" s="53"/>
      <c r="E96" s="53"/>
    </row>
    <row r="97" spans="1:5">
      <c r="A97" s="53"/>
      <c r="B97" s="53"/>
      <c r="C97" s="53"/>
      <c r="D97" s="53"/>
      <c r="E97" s="53"/>
    </row>
    <row r="98" spans="1:5">
      <c r="A98" s="53"/>
      <c r="B98" s="53"/>
      <c r="C98" s="53"/>
      <c r="D98" s="53"/>
      <c r="E98" s="53"/>
    </row>
    <row r="99" spans="1:5">
      <c r="A99" s="53"/>
      <c r="B99" s="53"/>
      <c r="C99" s="53"/>
      <c r="D99" s="53"/>
      <c r="E99" s="53"/>
    </row>
    <row r="100" spans="1:5">
      <c r="A100" s="53"/>
      <c r="B100" s="53"/>
      <c r="C100" s="53"/>
      <c r="D100" s="53"/>
      <c r="E100" s="53"/>
    </row>
    <row r="101" spans="1:5">
      <c r="A101" s="53"/>
      <c r="B101" s="53"/>
      <c r="C101" s="53"/>
      <c r="D101" s="53"/>
      <c r="E101" s="53"/>
    </row>
    <row r="102" spans="1:5">
      <c r="A102" s="53"/>
      <c r="B102" s="53"/>
      <c r="C102" s="53"/>
      <c r="D102" s="53"/>
      <c r="E102" s="53"/>
    </row>
    <row r="103" spans="1:5">
      <c r="A103" s="53"/>
      <c r="B103" s="53"/>
      <c r="C103" s="53"/>
      <c r="D103" s="53"/>
      <c r="E103" s="53"/>
    </row>
    <row r="104" spans="1:5">
      <c r="A104" s="53"/>
      <c r="B104" s="53"/>
      <c r="C104" s="53"/>
      <c r="D104" s="53"/>
      <c r="E104" s="53"/>
    </row>
    <row r="105" spans="1:5">
      <c r="A105" s="53"/>
      <c r="B105" s="53"/>
      <c r="C105" s="53"/>
      <c r="D105" s="53"/>
      <c r="E105" s="53"/>
    </row>
    <row r="106" spans="1:5">
      <c r="A106" s="53"/>
      <c r="B106" s="53"/>
      <c r="C106" s="53"/>
      <c r="D106" s="53"/>
      <c r="E106" s="53"/>
    </row>
    <row r="107" spans="1:5">
      <c r="A107" s="53"/>
      <c r="B107" s="53"/>
      <c r="C107" s="53"/>
      <c r="D107" s="53"/>
      <c r="E107" s="53"/>
    </row>
    <row r="108" spans="1:5">
      <c r="A108" s="53"/>
      <c r="B108" s="53"/>
      <c r="C108" s="53"/>
      <c r="D108" s="53"/>
      <c r="E108" s="53"/>
    </row>
    <row r="109" spans="1:5">
      <c r="A109" s="53"/>
      <c r="B109" s="53"/>
      <c r="C109" s="53"/>
      <c r="D109" s="53"/>
      <c r="E109" s="53"/>
    </row>
    <row r="110" spans="1:5">
      <c r="A110" s="53"/>
      <c r="B110" s="53"/>
      <c r="C110" s="53"/>
      <c r="D110" s="53"/>
      <c r="E110" s="53"/>
    </row>
    <row r="111" spans="1:5">
      <c r="A111" s="53"/>
      <c r="B111" s="53"/>
      <c r="C111" s="53"/>
      <c r="D111" s="53"/>
      <c r="E111" s="53"/>
    </row>
    <row r="112" spans="1:5">
      <c r="A112" s="53"/>
      <c r="B112" s="53"/>
      <c r="C112" s="53"/>
      <c r="D112" s="53"/>
      <c r="E112" s="53"/>
    </row>
    <row r="113" spans="1:5">
      <c r="A113" s="53"/>
      <c r="B113" s="53"/>
      <c r="C113" s="53"/>
      <c r="D113" s="53"/>
      <c r="E113" s="53"/>
    </row>
    <row r="114" spans="1:5">
      <c r="A114" s="53"/>
      <c r="B114" s="53"/>
      <c r="C114" s="53"/>
      <c r="D114" s="53"/>
      <c r="E114" s="53"/>
    </row>
    <row r="115" spans="1:5">
      <c r="A115" s="53"/>
      <c r="B115" s="53"/>
      <c r="C115" s="53"/>
      <c r="D115" s="53"/>
      <c r="E115" s="53"/>
    </row>
    <row r="116" spans="1:5">
      <c r="A116" s="53"/>
      <c r="B116" s="53"/>
      <c r="C116" s="53"/>
      <c r="D116" s="53"/>
      <c r="E116" s="53"/>
    </row>
    <row r="117" spans="1:5">
      <c r="A117" s="53"/>
      <c r="B117" s="53"/>
      <c r="C117" s="53"/>
      <c r="D117" s="53"/>
      <c r="E117" s="53"/>
    </row>
    <row r="118" spans="1:5">
      <c r="A118" s="53"/>
      <c r="B118" s="53"/>
      <c r="C118" s="53"/>
      <c r="D118" s="53"/>
      <c r="E118" s="53"/>
    </row>
    <row r="119" spans="1:5">
      <c r="A119" s="53"/>
      <c r="B119" s="53"/>
      <c r="C119" s="53"/>
      <c r="D119" s="53"/>
      <c r="E119" s="53"/>
    </row>
    <row r="120" spans="1:5">
      <c r="A120" s="53"/>
      <c r="B120" s="53"/>
      <c r="C120" s="53"/>
      <c r="D120" s="53"/>
      <c r="E120" s="53"/>
    </row>
    <row r="121" spans="1:5">
      <c r="A121" s="53"/>
      <c r="B121" s="53"/>
      <c r="C121" s="53"/>
      <c r="D121" s="53"/>
      <c r="E121" s="53"/>
    </row>
    <row r="122" spans="1:5">
      <c r="A122" s="53"/>
      <c r="B122" s="53"/>
      <c r="C122" s="53"/>
      <c r="D122" s="53"/>
      <c r="E122" s="53"/>
    </row>
    <row r="123" spans="1:5">
      <c r="A123" s="53"/>
      <c r="B123" s="53"/>
      <c r="C123" s="53"/>
      <c r="D123" s="53"/>
      <c r="E123" s="53"/>
    </row>
    <row r="124" spans="1:5">
      <c r="A124" s="53"/>
      <c r="B124" s="53"/>
      <c r="C124" s="53"/>
      <c r="D124" s="53"/>
      <c r="E124" s="53"/>
    </row>
    <row r="125" spans="1:5">
      <c r="A125" s="53"/>
      <c r="B125" s="53"/>
      <c r="C125" s="53"/>
      <c r="D125" s="53"/>
      <c r="E125" s="53"/>
    </row>
    <row r="126" spans="1:5">
      <c r="A126" s="53"/>
      <c r="B126" s="53"/>
      <c r="C126" s="53"/>
      <c r="D126" s="53"/>
      <c r="E126" s="53"/>
    </row>
    <row r="127" spans="1:5">
      <c r="A127" s="53"/>
      <c r="B127" s="53"/>
      <c r="C127" s="53"/>
      <c r="D127" s="53"/>
      <c r="E127" s="53"/>
    </row>
    <row r="128" spans="1:5">
      <c r="A128" s="53"/>
      <c r="B128" s="53"/>
      <c r="C128" s="53"/>
      <c r="D128" s="53"/>
      <c r="E128" s="53"/>
    </row>
    <row r="129" spans="1:5">
      <c r="A129" s="53"/>
      <c r="B129" s="53"/>
      <c r="C129" s="53"/>
      <c r="D129" s="53"/>
      <c r="E129" s="53"/>
    </row>
  </sheetData>
  <sheetProtection sheet="1" objects="1" scenarios="1"/>
  <mergeCells count="12">
    <mergeCell ref="A44:E44"/>
    <mergeCell ref="A45:B47"/>
    <mergeCell ref="A48:C48"/>
    <mergeCell ref="D22:E22"/>
    <mergeCell ref="A22:B22"/>
    <mergeCell ref="A30:E30"/>
    <mergeCell ref="A39:C39"/>
    <mergeCell ref="A43:C43"/>
    <mergeCell ref="A42:C42"/>
    <mergeCell ref="A40:C40"/>
    <mergeCell ref="A38:E38"/>
    <mergeCell ref="A41:C41"/>
  </mergeCells>
  <hyperlinks>
    <hyperlink ref="C2" location="'Содержание РФ'!A1" display="Содержание"/>
  </hyperlinks>
  <pageMargins left="0.25" right="0.25" top="0.75" bottom="0.75" header="0.3" footer="0.3"/>
  <pageSetup paperSize="9" scale="7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2:E129"/>
  <sheetViews>
    <sheetView view="pageBreakPreview" zoomScale="70" zoomScaleNormal="70" zoomScaleSheetLayoutView="70" workbookViewId="0">
      <selection activeCell="E44" sqref="E44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2" spans="3:3">
      <c r="C2" s="52" t="s">
        <v>28</v>
      </c>
    </row>
    <row r="20" spans="1:5">
      <c r="A20" s="82" t="s">
        <v>29</v>
      </c>
      <c r="B20" s="119"/>
      <c r="C20" s="119"/>
      <c r="D20" s="82" t="s">
        <v>37</v>
      </c>
      <c r="E20" s="119"/>
    </row>
    <row r="21" spans="1:5" ht="15" customHeight="1">
      <c r="A21" s="119" t="s">
        <v>274</v>
      </c>
      <c r="B21" s="119"/>
      <c r="C21" s="119"/>
      <c r="D21" s="117" t="s">
        <v>41</v>
      </c>
      <c r="E21" s="119"/>
    </row>
    <row r="22" spans="1:5" s="86" customFormat="1" ht="30" customHeight="1">
      <c r="A22" s="246" t="s">
        <v>382</v>
      </c>
      <c r="B22" s="237"/>
      <c r="C22" s="85"/>
      <c r="D22" s="236" t="s">
        <v>40</v>
      </c>
      <c r="E22" s="236"/>
    </row>
    <row r="23" spans="1:5" s="86" customFormat="1" ht="30" customHeight="1">
      <c r="A23" s="246" t="s">
        <v>383</v>
      </c>
      <c r="B23" s="237"/>
      <c r="C23" s="85"/>
      <c r="D23" s="119" t="s">
        <v>282</v>
      </c>
      <c r="E23" s="187"/>
    </row>
    <row r="24" spans="1:5">
      <c r="A24" s="119" t="s">
        <v>270</v>
      </c>
      <c r="B24" s="119"/>
      <c r="C24" s="119"/>
      <c r="E24" s="119"/>
    </row>
    <row r="25" spans="1:5">
      <c r="A25" s="119" t="s">
        <v>272</v>
      </c>
      <c r="B25" s="119"/>
      <c r="C25" s="119"/>
      <c r="D25" s="119"/>
      <c r="E25" s="119"/>
    </row>
    <row r="26" spans="1:5">
      <c r="A26" s="119" t="s">
        <v>273</v>
      </c>
      <c r="B26" s="119"/>
      <c r="C26" s="119"/>
      <c r="D26" s="119"/>
      <c r="E26" s="119"/>
    </row>
    <row r="27" spans="1:5">
      <c r="A27" s="119" t="s">
        <v>275</v>
      </c>
      <c r="B27" s="119"/>
      <c r="C27" s="119"/>
      <c r="D27" s="119"/>
      <c r="E27" s="119"/>
    </row>
    <row r="28" spans="1:5">
      <c r="A28" s="119" t="s">
        <v>276</v>
      </c>
      <c r="B28" s="119"/>
      <c r="C28" s="119"/>
      <c r="D28" s="119"/>
      <c r="E28" s="119"/>
    </row>
    <row r="29" spans="1:5">
      <c r="A29" s="119" t="s">
        <v>277</v>
      </c>
      <c r="B29" s="119"/>
      <c r="C29" s="119"/>
      <c r="D29" s="119"/>
      <c r="E29" s="119"/>
    </row>
    <row r="30" spans="1:5">
      <c r="A30" s="119" t="s">
        <v>278</v>
      </c>
      <c r="B30" s="119"/>
      <c r="C30" s="119"/>
      <c r="D30" s="117"/>
      <c r="E30" s="119"/>
    </row>
    <row r="31" spans="1:5">
      <c r="A31" s="206" t="s">
        <v>49</v>
      </c>
      <c r="B31" s="206"/>
      <c r="C31" s="206"/>
      <c r="D31" s="206"/>
      <c r="E31" s="206"/>
    </row>
    <row r="32" spans="1:5" ht="30">
      <c r="A32" s="184" t="s">
        <v>42</v>
      </c>
      <c r="B32" s="184" t="s">
        <v>43</v>
      </c>
      <c r="C32" s="184" t="s">
        <v>45</v>
      </c>
      <c r="D32" s="183" t="s">
        <v>295</v>
      </c>
      <c r="E32" s="184" t="str">
        <f>CONCATENATE("Цена с учетом скидки ",'Содержание РФ'!$E$4," %",", руб")</f>
        <v>Цена с учетом скидки 0 %, руб</v>
      </c>
    </row>
    <row r="33" spans="1:5">
      <c r="A33" s="186" t="s">
        <v>377</v>
      </c>
      <c r="B33" s="111">
        <v>2500</v>
      </c>
      <c r="C33" s="111">
        <v>2580</v>
      </c>
      <c r="D33" s="88">
        <v>548572.5</v>
      </c>
      <c r="E33" s="84">
        <f>D33*(100-'Содержание РФ'!$E$4)/100</f>
        <v>548572.5</v>
      </c>
    </row>
    <row r="34" spans="1:5">
      <c r="A34" s="186" t="s">
        <v>378</v>
      </c>
      <c r="B34" s="111">
        <v>3750</v>
      </c>
      <c r="C34" s="111">
        <v>3830</v>
      </c>
      <c r="D34" s="88">
        <v>726075</v>
      </c>
      <c r="E34" s="84">
        <f>D34*(100-'Содержание РФ'!$E$4)/100</f>
        <v>726075</v>
      </c>
    </row>
    <row r="35" spans="1:5">
      <c r="A35" s="186" t="s">
        <v>379</v>
      </c>
      <c r="B35" s="111">
        <v>2500</v>
      </c>
      <c r="C35" s="111">
        <v>2580</v>
      </c>
      <c r="D35" s="88">
        <v>605850</v>
      </c>
      <c r="E35" s="84">
        <f>D35*(100-'Содержание РФ'!$E$4)/100</f>
        <v>605850</v>
      </c>
    </row>
    <row r="36" spans="1:5">
      <c r="A36" s="186" t="s">
        <v>380</v>
      </c>
      <c r="B36" s="111">
        <v>3750</v>
      </c>
      <c r="C36" s="111">
        <v>3830</v>
      </c>
      <c r="D36" s="88">
        <v>789600</v>
      </c>
      <c r="E36" s="84">
        <f>D36*(100-'Содержание РФ'!$E$4)/100</f>
        <v>789600</v>
      </c>
    </row>
    <row r="37" spans="1:5">
      <c r="A37" s="243" t="s">
        <v>71</v>
      </c>
      <c r="B37" s="244"/>
      <c r="C37" s="244"/>
      <c r="D37" s="244"/>
      <c r="E37" s="245"/>
    </row>
    <row r="38" spans="1:5">
      <c r="A38" s="238" t="s">
        <v>117</v>
      </c>
      <c r="B38" s="239"/>
      <c r="C38" s="240"/>
      <c r="D38" s="88">
        <v>6825</v>
      </c>
      <c r="E38" s="97">
        <f>D38*(100-'Содержание РФ'!$E$4)/100</f>
        <v>6825</v>
      </c>
    </row>
    <row r="39" spans="1:5">
      <c r="A39" s="242" t="s">
        <v>281</v>
      </c>
      <c r="B39" s="242"/>
      <c r="C39" s="242"/>
      <c r="D39" s="88">
        <v>4116</v>
      </c>
      <c r="E39" s="104">
        <f>D39*(100-'Содержание РФ'!$E$4)/100</f>
        <v>4116</v>
      </c>
    </row>
    <row r="40" spans="1:5">
      <c r="A40" s="241" t="s">
        <v>279</v>
      </c>
      <c r="B40" s="241"/>
      <c r="C40" s="241"/>
      <c r="D40" s="88">
        <v>1648.5</v>
      </c>
      <c r="E40" s="104">
        <f>D40*(100-'Содержание РФ'!$E$4)/100</f>
        <v>1648.5</v>
      </c>
    </row>
    <row r="41" spans="1:5">
      <c r="A41" s="241" t="s">
        <v>280</v>
      </c>
      <c r="B41" s="241"/>
      <c r="C41" s="241"/>
      <c r="D41" s="88">
        <v>207.9</v>
      </c>
      <c r="E41" s="104">
        <f>D41*(100-'Содержание РФ'!$E$4)/100</f>
        <v>207.9</v>
      </c>
    </row>
    <row r="42" spans="1:5">
      <c r="A42" s="241" t="s">
        <v>119</v>
      </c>
      <c r="B42" s="241"/>
      <c r="C42" s="241"/>
      <c r="D42" s="88">
        <v>15225</v>
      </c>
      <c r="E42" s="104">
        <f>D42*(100-'Содержание РФ'!$E$4)/100</f>
        <v>15225</v>
      </c>
    </row>
    <row r="43" spans="1:5" ht="15" customHeight="1">
      <c r="A43" s="212" t="s">
        <v>110</v>
      </c>
      <c r="B43" s="213"/>
      <c r="C43" s="213"/>
      <c r="D43" s="213"/>
      <c r="E43" s="214"/>
    </row>
    <row r="44" spans="1:5" ht="15" customHeight="1">
      <c r="A44" s="218" t="s">
        <v>111</v>
      </c>
      <c r="B44" s="219"/>
      <c r="C44" s="60">
        <v>1250</v>
      </c>
      <c r="D44" s="63">
        <v>2103.15</v>
      </c>
      <c r="E44" s="104">
        <f>D44*(100-'Содержание РФ'!$E$4)/100</f>
        <v>2103.15</v>
      </c>
    </row>
    <row r="45" spans="1:5" ht="15" customHeight="1">
      <c r="A45" s="220"/>
      <c r="B45" s="221"/>
      <c r="C45" s="60">
        <v>2500</v>
      </c>
      <c r="D45" s="63">
        <v>2313.15</v>
      </c>
      <c r="E45" s="104">
        <f>D45*(100-'Содержание РФ'!$E$4)/100</f>
        <v>2313.15</v>
      </c>
    </row>
    <row r="46" spans="1:5" ht="15" customHeight="1">
      <c r="A46" s="220"/>
      <c r="B46" s="221"/>
      <c r="C46" s="64">
        <v>3750</v>
      </c>
      <c r="D46" s="63">
        <v>3712.8</v>
      </c>
      <c r="E46" s="104">
        <f>D46*(100-'Содержание РФ'!$E$4)/100</f>
        <v>3712.8</v>
      </c>
    </row>
    <row r="47" spans="1:5" ht="15" customHeight="1">
      <c r="A47" s="200" t="s">
        <v>112</v>
      </c>
      <c r="B47" s="200"/>
      <c r="C47" s="200"/>
      <c r="D47" s="63">
        <v>2983.05</v>
      </c>
      <c r="E47" s="104">
        <f>D47*(100-'Содержание РФ'!$E$4)/100</f>
        <v>2983.05</v>
      </c>
    </row>
    <row r="48" spans="1:5">
      <c r="A48" s="53"/>
      <c r="B48" s="53"/>
      <c r="C48" s="53"/>
      <c r="D48" s="53"/>
      <c r="E48" s="53"/>
    </row>
    <row r="49" spans="1:5">
      <c r="A49" s="53"/>
      <c r="B49" s="53"/>
      <c r="C49" s="53"/>
      <c r="D49" s="53"/>
      <c r="E49" s="53"/>
    </row>
    <row r="50" spans="1:5">
      <c r="A50" s="53"/>
      <c r="B50" s="53"/>
      <c r="C50" s="53"/>
      <c r="D50" s="53"/>
      <c r="E50" s="53"/>
    </row>
    <row r="51" spans="1:5">
      <c r="A51" s="53"/>
      <c r="B51" s="53"/>
      <c r="C51" s="53"/>
      <c r="D51" s="53"/>
      <c r="E51" s="53"/>
    </row>
    <row r="52" spans="1:5">
      <c r="A52" s="53"/>
      <c r="B52" s="53"/>
      <c r="C52" s="53"/>
      <c r="D52" s="53"/>
      <c r="E52" s="53"/>
    </row>
    <row r="53" spans="1:5">
      <c r="A53" s="53"/>
      <c r="B53" s="53"/>
      <c r="C53" s="53"/>
      <c r="D53" s="53"/>
      <c r="E53" s="53"/>
    </row>
    <row r="54" spans="1:5">
      <c r="A54" s="53"/>
      <c r="B54" s="53"/>
      <c r="C54" s="53"/>
      <c r="D54" s="53"/>
      <c r="E54" s="53"/>
    </row>
    <row r="55" spans="1:5">
      <c r="A55" s="53"/>
      <c r="B55" s="53"/>
      <c r="C55" s="53"/>
      <c r="D55" s="53"/>
      <c r="E55" s="53"/>
    </row>
    <row r="56" spans="1:5">
      <c r="A56" s="53"/>
      <c r="B56" s="53"/>
      <c r="C56" s="53"/>
      <c r="D56" s="53"/>
      <c r="E56" s="53"/>
    </row>
    <row r="57" spans="1:5">
      <c r="A57" s="53"/>
      <c r="B57" s="53"/>
      <c r="C57" s="53"/>
      <c r="D57" s="53"/>
      <c r="E57" s="53"/>
    </row>
    <row r="58" spans="1:5">
      <c r="A58" s="53"/>
      <c r="B58" s="53"/>
      <c r="C58" s="53"/>
      <c r="D58" s="53"/>
      <c r="E58" s="53"/>
    </row>
    <row r="59" spans="1:5">
      <c r="A59" s="53"/>
      <c r="B59" s="53"/>
      <c r="C59" s="53"/>
      <c r="D59" s="53"/>
      <c r="E59" s="53"/>
    </row>
    <row r="60" spans="1:5">
      <c r="A60" s="53"/>
      <c r="B60" s="53"/>
      <c r="C60" s="53"/>
      <c r="D60" s="53"/>
      <c r="E60" s="53"/>
    </row>
    <row r="61" spans="1:5">
      <c r="A61" s="53"/>
      <c r="B61" s="53"/>
      <c r="C61" s="53"/>
      <c r="D61" s="53"/>
      <c r="E61" s="53"/>
    </row>
    <row r="62" spans="1:5">
      <c r="A62" s="53"/>
      <c r="B62" s="53"/>
      <c r="C62" s="53"/>
      <c r="D62" s="53"/>
      <c r="E62" s="53"/>
    </row>
    <row r="63" spans="1:5">
      <c r="A63" s="53"/>
      <c r="B63" s="53"/>
      <c r="C63" s="53"/>
      <c r="D63" s="53"/>
      <c r="E63" s="53"/>
    </row>
    <row r="64" spans="1:5">
      <c r="A64" s="53"/>
      <c r="B64" s="53"/>
      <c r="C64" s="53"/>
      <c r="D64" s="53"/>
      <c r="E64" s="53"/>
    </row>
    <row r="65" spans="1:5">
      <c r="A65" s="53"/>
      <c r="B65" s="53"/>
      <c r="C65" s="53"/>
      <c r="D65" s="53"/>
      <c r="E65" s="53"/>
    </row>
    <row r="66" spans="1:5">
      <c r="A66" s="53"/>
      <c r="B66" s="53"/>
      <c r="C66" s="53"/>
      <c r="D66" s="53"/>
      <c r="E66" s="53"/>
    </row>
    <row r="67" spans="1:5">
      <c r="A67" s="53"/>
      <c r="B67" s="53"/>
      <c r="C67" s="53"/>
      <c r="D67" s="53"/>
      <c r="E67" s="53"/>
    </row>
    <row r="68" spans="1:5">
      <c r="A68" s="53"/>
      <c r="B68" s="53"/>
      <c r="C68" s="53"/>
      <c r="D68" s="53"/>
      <c r="E68" s="53"/>
    </row>
    <row r="69" spans="1:5">
      <c r="A69" s="53"/>
      <c r="B69" s="53"/>
      <c r="C69" s="53"/>
      <c r="D69" s="53"/>
      <c r="E69" s="53"/>
    </row>
    <row r="70" spans="1:5">
      <c r="A70" s="53"/>
      <c r="B70" s="53"/>
      <c r="C70" s="53"/>
      <c r="D70" s="53"/>
      <c r="E70" s="53"/>
    </row>
    <row r="71" spans="1:5">
      <c r="A71" s="53"/>
      <c r="B71" s="53"/>
      <c r="C71" s="53"/>
      <c r="D71" s="53"/>
      <c r="E71" s="53"/>
    </row>
    <row r="72" spans="1:5">
      <c r="A72" s="53"/>
      <c r="B72" s="53"/>
      <c r="C72" s="53"/>
      <c r="D72" s="53"/>
      <c r="E72" s="53"/>
    </row>
    <row r="73" spans="1:5">
      <c r="A73" s="53"/>
      <c r="B73" s="53"/>
      <c r="C73" s="53"/>
      <c r="D73" s="53"/>
      <c r="E73" s="53"/>
    </row>
    <row r="74" spans="1:5">
      <c r="A74" s="53"/>
      <c r="B74" s="53"/>
      <c r="C74" s="53"/>
      <c r="D74" s="53"/>
      <c r="E74" s="53"/>
    </row>
    <row r="75" spans="1:5">
      <c r="A75" s="53"/>
      <c r="B75" s="53"/>
      <c r="C75" s="53"/>
      <c r="D75" s="53"/>
      <c r="E75" s="53"/>
    </row>
    <row r="76" spans="1:5">
      <c r="A76" s="53"/>
      <c r="B76" s="53"/>
      <c r="C76" s="53"/>
      <c r="D76" s="53"/>
      <c r="E76" s="53"/>
    </row>
    <row r="77" spans="1:5">
      <c r="A77" s="53"/>
      <c r="B77" s="53"/>
      <c r="C77" s="53"/>
      <c r="D77" s="53"/>
      <c r="E77" s="53"/>
    </row>
    <row r="78" spans="1:5">
      <c r="A78" s="53"/>
      <c r="B78" s="53"/>
      <c r="C78" s="53"/>
      <c r="D78" s="53"/>
      <c r="E78" s="53"/>
    </row>
    <row r="79" spans="1:5">
      <c r="A79" s="53"/>
      <c r="B79" s="53"/>
      <c r="C79" s="53"/>
      <c r="D79" s="53"/>
      <c r="E79" s="53"/>
    </row>
    <row r="80" spans="1:5">
      <c r="A80" s="53"/>
      <c r="B80" s="53"/>
      <c r="C80" s="53"/>
      <c r="D80" s="53"/>
      <c r="E80" s="53"/>
    </row>
    <row r="81" spans="1:5">
      <c r="A81" s="53"/>
      <c r="B81" s="53"/>
      <c r="C81" s="53"/>
      <c r="D81" s="53"/>
      <c r="E81" s="53"/>
    </row>
    <row r="82" spans="1:5">
      <c r="A82" s="53"/>
      <c r="B82" s="53"/>
      <c r="C82" s="53"/>
      <c r="D82" s="53"/>
      <c r="E82" s="53"/>
    </row>
    <row r="83" spans="1:5">
      <c r="A83" s="53"/>
      <c r="B83" s="53"/>
      <c r="C83" s="53"/>
      <c r="D83" s="53"/>
      <c r="E83" s="53"/>
    </row>
    <row r="84" spans="1:5">
      <c r="A84" s="53"/>
      <c r="B84" s="53"/>
      <c r="C84" s="53"/>
      <c r="D84" s="53"/>
      <c r="E84" s="53"/>
    </row>
    <row r="85" spans="1:5">
      <c r="A85" s="53"/>
      <c r="B85" s="53"/>
      <c r="C85" s="53"/>
      <c r="D85" s="53"/>
      <c r="E85" s="53"/>
    </row>
    <row r="86" spans="1:5">
      <c r="A86" s="53"/>
      <c r="B86" s="53"/>
      <c r="C86" s="53"/>
      <c r="D86" s="53"/>
      <c r="E86" s="53"/>
    </row>
    <row r="87" spans="1:5">
      <c r="A87" s="53"/>
      <c r="B87" s="53"/>
      <c r="C87" s="53"/>
      <c r="D87" s="53"/>
      <c r="E87" s="53"/>
    </row>
    <row r="88" spans="1:5">
      <c r="A88" s="53"/>
      <c r="B88" s="53"/>
      <c r="C88" s="53"/>
      <c r="D88" s="53"/>
      <c r="E88" s="53"/>
    </row>
    <row r="89" spans="1:5">
      <c r="A89" s="53"/>
      <c r="B89" s="53"/>
      <c r="C89" s="53"/>
      <c r="D89" s="53"/>
      <c r="E89" s="53"/>
    </row>
    <row r="90" spans="1:5">
      <c r="A90" s="53"/>
      <c r="B90" s="53"/>
      <c r="C90" s="53"/>
      <c r="D90" s="53"/>
      <c r="E90" s="53"/>
    </row>
    <row r="91" spans="1:5">
      <c r="A91" s="53"/>
      <c r="B91" s="53"/>
      <c r="C91" s="53"/>
      <c r="D91" s="53"/>
      <c r="E91" s="53"/>
    </row>
    <row r="92" spans="1:5">
      <c r="A92" s="53"/>
      <c r="B92" s="53"/>
      <c r="C92" s="53"/>
      <c r="D92" s="53"/>
      <c r="E92" s="53"/>
    </row>
    <row r="93" spans="1:5">
      <c r="A93" s="53"/>
      <c r="B93" s="53"/>
      <c r="C93" s="53"/>
      <c r="D93" s="53"/>
      <c r="E93" s="53"/>
    </row>
    <row r="94" spans="1:5">
      <c r="A94" s="53"/>
      <c r="B94" s="53"/>
      <c r="C94" s="53"/>
      <c r="D94" s="53"/>
      <c r="E94" s="53"/>
    </row>
    <row r="95" spans="1:5">
      <c r="A95" s="53"/>
      <c r="B95" s="53"/>
      <c r="C95" s="53"/>
      <c r="D95" s="53"/>
      <c r="E95" s="53"/>
    </row>
    <row r="96" spans="1:5">
      <c r="A96" s="53"/>
      <c r="B96" s="53"/>
      <c r="C96" s="53"/>
      <c r="D96" s="53"/>
      <c r="E96" s="53"/>
    </row>
    <row r="97" spans="1:5">
      <c r="A97" s="53"/>
      <c r="B97" s="53"/>
      <c r="C97" s="53"/>
      <c r="D97" s="53"/>
      <c r="E97" s="53"/>
    </row>
    <row r="98" spans="1:5">
      <c r="A98" s="53"/>
      <c r="B98" s="53"/>
      <c r="C98" s="53"/>
      <c r="D98" s="53"/>
      <c r="E98" s="53"/>
    </row>
    <row r="99" spans="1:5">
      <c r="A99" s="53"/>
      <c r="B99" s="53"/>
      <c r="C99" s="53"/>
      <c r="D99" s="53"/>
      <c r="E99" s="53"/>
    </row>
    <row r="100" spans="1:5">
      <c r="A100" s="53"/>
      <c r="B100" s="53"/>
      <c r="C100" s="53"/>
      <c r="D100" s="53"/>
      <c r="E100" s="53"/>
    </row>
    <row r="101" spans="1:5">
      <c r="A101" s="53"/>
      <c r="B101" s="53"/>
      <c r="C101" s="53"/>
      <c r="D101" s="53"/>
      <c r="E101" s="53"/>
    </row>
    <row r="102" spans="1:5">
      <c r="A102" s="53"/>
      <c r="B102" s="53"/>
      <c r="C102" s="53"/>
      <c r="D102" s="53"/>
      <c r="E102" s="53"/>
    </row>
    <row r="103" spans="1:5">
      <c r="A103" s="53"/>
      <c r="B103" s="53"/>
      <c r="C103" s="53"/>
      <c r="D103" s="53"/>
      <c r="E103" s="53"/>
    </row>
    <row r="104" spans="1:5">
      <c r="A104" s="53"/>
      <c r="B104" s="53"/>
      <c r="C104" s="53"/>
      <c r="D104" s="53"/>
      <c r="E104" s="53"/>
    </row>
    <row r="105" spans="1:5">
      <c r="A105" s="53"/>
      <c r="B105" s="53"/>
      <c r="C105" s="53"/>
      <c r="D105" s="53"/>
      <c r="E105" s="53"/>
    </row>
    <row r="106" spans="1:5">
      <c r="A106" s="53"/>
      <c r="B106" s="53"/>
      <c r="C106" s="53"/>
      <c r="D106" s="53"/>
      <c r="E106" s="53"/>
    </row>
    <row r="107" spans="1:5">
      <c r="A107" s="53"/>
      <c r="B107" s="53"/>
      <c r="C107" s="53"/>
      <c r="D107" s="53"/>
      <c r="E107" s="53"/>
    </row>
    <row r="108" spans="1:5">
      <c r="A108" s="53"/>
      <c r="B108" s="53"/>
      <c r="C108" s="53"/>
      <c r="D108" s="53"/>
      <c r="E108" s="53"/>
    </row>
    <row r="109" spans="1:5">
      <c r="A109" s="53"/>
      <c r="B109" s="53"/>
      <c r="C109" s="53"/>
      <c r="D109" s="53"/>
      <c r="E109" s="53"/>
    </row>
    <row r="110" spans="1:5">
      <c r="A110" s="53"/>
      <c r="B110" s="53"/>
      <c r="C110" s="53"/>
      <c r="D110" s="53"/>
      <c r="E110" s="53"/>
    </row>
    <row r="111" spans="1:5">
      <c r="A111" s="53"/>
      <c r="B111" s="53"/>
      <c r="C111" s="53"/>
      <c r="D111" s="53"/>
      <c r="E111" s="53"/>
    </row>
    <row r="112" spans="1:5">
      <c r="A112" s="53"/>
      <c r="B112" s="53"/>
      <c r="C112" s="53"/>
      <c r="D112" s="53"/>
      <c r="E112" s="53"/>
    </row>
    <row r="113" spans="1:5">
      <c r="A113" s="53"/>
      <c r="B113" s="53"/>
      <c r="C113" s="53"/>
      <c r="D113" s="53"/>
      <c r="E113" s="53"/>
    </row>
    <row r="114" spans="1:5">
      <c r="A114" s="53"/>
      <c r="B114" s="53"/>
      <c r="C114" s="53"/>
      <c r="D114" s="53"/>
      <c r="E114" s="53"/>
    </row>
    <row r="115" spans="1:5">
      <c r="A115" s="53"/>
      <c r="B115" s="53"/>
      <c r="C115" s="53"/>
      <c r="D115" s="53"/>
      <c r="E115" s="53"/>
    </row>
    <row r="116" spans="1:5">
      <c r="A116" s="53"/>
      <c r="B116" s="53"/>
      <c r="C116" s="53"/>
      <c r="D116" s="53"/>
      <c r="E116" s="53"/>
    </row>
    <row r="117" spans="1:5">
      <c r="A117" s="53"/>
      <c r="B117" s="53"/>
      <c r="C117" s="53"/>
      <c r="D117" s="53"/>
      <c r="E117" s="53"/>
    </row>
    <row r="118" spans="1:5">
      <c r="A118" s="53"/>
      <c r="B118" s="53"/>
      <c r="C118" s="53"/>
      <c r="D118" s="53"/>
      <c r="E118" s="53"/>
    </row>
    <row r="119" spans="1:5">
      <c r="A119" s="53"/>
      <c r="B119" s="53"/>
      <c r="C119" s="53"/>
      <c r="D119" s="53"/>
      <c r="E119" s="53"/>
    </row>
    <row r="120" spans="1:5">
      <c r="A120" s="53"/>
      <c r="B120" s="53"/>
      <c r="C120" s="53"/>
      <c r="D120" s="53"/>
      <c r="E120" s="53"/>
    </row>
    <row r="121" spans="1:5">
      <c r="A121" s="53"/>
      <c r="B121" s="53"/>
      <c r="C121" s="53"/>
      <c r="D121" s="53"/>
      <c r="E121" s="53"/>
    </row>
    <row r="122" spans="1:5">
      <c r="A122" s="53"/>
      <c r="B122" s="53"/>
      <c r="C122" s="53"/>
      <c r="D122" s="53"/>
      <c r="E122" s="53"/>
    </row>
    <row r="123" spans="1:5">
      <c r="A123" s="53"/>
      <c r="B123" s="53"/>
      <c r="C123" s="53"/>
      <c r="D123" s="53"/>
      <c r="E123" s="53"/>
    </row>
    <row r="124" spans="1:5">
      <c r="A124" s="53"/>
      <c r="B124" s="53"/>
      <c r="C124" s="53"/>
      <c r="D124" s="53"/>
      <c r="E124" s="53"/>
    </row>
    <row r="125" spans="1:5">
      <c r="A125" s="53"/>
      <c r="B125" s="53"/>
      <c r="C125" s="53"/>
      <c r="D125" s="53"/>
      <c r="E125" s="53"/>
    </row>
    <row r="126" spans="1:5">
      <c r="A126" s="53"/>
      <c r="B126" s="53"/>
      <c r="C126" s="53"/>
      <c r="D126" s="53"/>
      <c r="E126" s="53"/>
    </row>
    <row r="127" spans="1:5">
      <c r="A127" s="53"/>
      <c r="B127" s="53"/>
      <c r="C127" s="53"/>
      <c r="D127" s="53"/>
      <c r="E127" s="53"/>
    </row>
    <row r="128" spans="1:5">
      <c r="A128" s="53"/>
      <c r="B128" s="53"/>
      <c r="C128" s="53"/>
      <c r="D128" s="53"/>
      <c r="E128" s="53"/>
    </row>
    <row r="129" spans="1:5">
      <c r="A129" s="53"/>
      <c r="B129" s="53"/>
      <c r="C129" s="53"/>
      <c r="D129" s="53"/>
      <c r="E129" s="53"/>
    </row>
  </sheetData>
  <sheetProtection sheet="1" objects="1" scenarios="1"/>
  <mergeCells count="13">
    <mergeCell ref="A39:C39"/>
    <mergeCell ref="A23:B23"/>
    <mergeCell ref="A22:B22"/>
    <mergeCell ref="D22:E22"/>
    <mergeCell ref="A31:E31"/>
    <mergeCell ref="A37:E37"/>
    <mergeCell ref="A38:C38"/>
    <mergeCell ref="A43:E43"/>
    <mergeCell ref="A44:B46"/>
    <mergeCell ref="A47:C47"/>
    <mergeCell ref="A40:C40"/>
    <mergeCell ref="A41:C41"/>
    <mergeCell ref="A42:C42"/>
  </mergeCells>
  <hyperlinks>
    <hyperlink ref="C2" location="'Содержание РФ'!A1" display="Содержание"/>
  </hyperlinks>
  <pageMargins left="0.25" right="0.25" top="0.75" bottom="0.75" header="0.3" footer="0.3"/>
  <pageSetup paperSize="9" scale="7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2:E120"/>
  <sheetViews>
    <sheetView view="pageBreakPreview" zoomScale="70" zoomScaleNormal="80" zoomScaleSheetLayoutView="70" workbookViewId="0">
      <selection activeCell="A47" sqref="A47:C47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2" spans="3:3">
      <c r="C2" s="52" t="s">
        <v>28</v>
      </c>
    </row>
    <row r="23" spans="1:5">
      <c r="A23" s="51" t="s">
        <v>36</v>
      </c>
      <c r="B23" s="80"/>
      <c r="C23" s="80"/>
      <c r="D23" s="82" t="s">
        <v>37</v>
      </c>
      <c r="E23" s="81"/>
    </row>
    <row r="24" spans="1:5">
      <c r="A24" s="80" t="s">
        <v>275</v>
      </c>
      <c r="B24" s="80"/>
      <c r="C24" s="80"/>
      <c r="D24" s="80" t="s">
        <v>41</v>
      </c>
      <c r="E24" s="81"/>
    </row>
    <row r="25" spans="1:5" ht="30" customHeight="1">
      <c r="A25" s="236" t="s">
        <v>288</v>
      </c>
      <c r="B25" s="236"/>
      <c r="C25" s="101"/>
      <c r="D25" s="236" t="s">
        <v>40</v>
      </c>
      <c r="E25" s="236"/>
    </row>
    <row r="26" spans="1:5">
      <c r="A26" s="80" t="s">
        <v>287</v>
      </c>
      <c r="B26" s="80"/>
      <c r="C26" s="80"/>
      <c r="D26" s="80" t="s">
        <v>286</v>
      </c>
      <c r="E26" s="81"/>
    </row>
    <row r="27" spans="1:5">
      <c r="A27" s="80" t="s">
        <v>289</v>
      </c>
      <c r="B27" s="80"/>
      <c r="C27" s="80"/>
      <c r="D27" s="80"/>
      <c r="E27" s="80"/>
    </row>
    <row r="28" spans="1:5">
      <c r="A28" s="80" t="s">
        <v>290</v>
      </c>
      <c r="B28" s="80"/>
      <c r="C28" s="80"/>
      <c r="D28" s="80"/>
      <c r="E28" s="80"/>
    </row>
    <row r="29" spans="1:5">
      <c r="A29" s="80" t="s">
        <v>291</v>
      </c>
      <c r="B29" s="80"/>
      <c r="C29" s="80"/>
      <c r="D29" s="80"/>
      <c r="E29" s="80"/>
    </row>
    <row r="30" spans="1:5">
      <c r="A30" s="80" t="s">
        <v>292</v>
      </c>
      <c r="B30" s="80"/>
      <c r="C30" s="80"/>
      <c r="D30" s="80"/>
      <c r="E30" s="80"/>
    </row>
    <row r="31" spans="1:5">
      <c r="A31" s="206" t="s">
        <v>49</v>
      </c>
      <c r="B31" s="206"/>
      <c r="C31" s="206"/>
      <c r="D31" s="206"/>
      <c r="E31" s="206"/>
    </row>
    <row r="32" spans="1:5" s="51" customFormat="1" ht="30">
      <c r="A32" s="79" t="s">
        <v>42</v>
      </c>
      <c r="B32" s="79" t="s">
        <v>43</v>
      </c>
      <c r="C32" s="79" t="s">
        <v>45</v>
      </c>
      <c r="D32" s="79" t="s">
        <v>295</v>
      </c>
      <c r="E32" s="79" t="str">
        <f>CONCATENATE("Цена с учетом скидки ",'Содержание РФ'!$E$4," %",", руб")</f>
        <v>Цена с учетом скидки 0 %, руб</v>
      </c>
    </row>
    <row r="33" spans="1:5">
      <c r="A33" s="89" t="s">
        <v>246</v>
      </c>
      <c r="B33" s="90">
        <v>520</v>
      </c>
      <c r="C33" s="83">
        <v>600</v>
      </c>
      <c r="D33" s="88">
        <v>65310</v>
      </c>
      <c r="E33" s="91">
        <f>D33*(100-'Содержание РФ'!$E$4)/100</f>
        <v>65310</v>
      </c>
    </row>
    <row r="34" spans="1:5">
      <c r="A34" s="89" t="s">
        <v>247</v>
      </c>
      <c r="B34" s="90">
        <v>660</v>
      </c>
      <c r="C34" s="83">
        <v>740</v>
      </c>
      <c r="D34" s="88">
        <v>68985</v>
      </c>
      <c r="E34" s="91">
        <f>D34*(100-'Содержание РФ'!$E$4)/100</f>
        <v>68985</v>
      </c>
    </row>
    <row r="35" spans="1:5">
      <c r="A35" s="89" t="s">
        <v>248</v>
      </c>
      <c r="B35" s="90">
        <v>980</v>
      </c>
      <c r="C35" s="83">
        <v>1060</v>
      </c>
      <c r="D35" s="88">
        <v>81165</v>
      </c>
      <c r="E35" s="91">
        <f>D35*(100-'Содержание РФ'!$E$4)/100</f>
        <v>81165</v>
      </c>
    </row>
    <row r="36" spans="1:5">
      <c r="A36" s="89" t="s">
        <v>249</v>
      </c>
      <c r="B36" s="90">
        <v>1250</v>
      </c>
      <c r="C36" s="83">
        <v>1330</v>
      </c>
      <c r="D36" s="88">
        <v>95655</v>
      </c>
      <c r="E36" s="91">
        <f>D36*(100-'Содержание РФ'!$E$4)/100</f>
        <v>95655</v>
      </c>
    </row>
    <row r="37" spans="1:5">
      <c r="A37" s="89" t="s">
        <v>250</v>
      </c>
      <c r="B37" s="90">
        <v>1875</v>
      </c>
      <c r="C37" s="83">
        <v>1955</v>
      </c>
      <c r="D37" s="88">
        <v>127155</v>
      </c>
      <c r="E37" s="91">
        <f>D37*(100-'Содержание РФ'!$E$4)/100</f>
        <v>127155</v>
      </c>
    </row>
    <row r="38" spans="1:5">
      <c r="A38" s="89" t="s">
        <v>251</v>
      </c>
      <c r="B38" s="90">
        <v>2500</v>
      </c>
      <c r="C38" s="83">
        <v>2580</v>
      </c>
      <c r="D38" s="88">
        <v>196140</v>
      </c>
      <c r="E38" s="91">
        <f>D38*(100-'Содержание РФ'!$E$4)/100</f>
        <v>196140</v>
      </c>
    </row>
    <row r="39" spans="1:5">
      <c r="A39" s="80"/>
      <c r="B39" s="92"/>
      <c r="C39" s="92"/>
      <c r="D39" s="93"/>
      <c r="E39" s="93"/>
    </row>
    <row r="40" spans="1:5">
      <c r="A40" s="206" t="s">
        <v>72</v>
      </c>
      <c r="B40" s="206"/>
      <c r="C40" s="206"/>
      <c r="D40" s="206"/>
      <c r="E40" s="206"/>
    </row>
    <row r="41" spans="1:5" ht="30">
      <c r="A41" s="263" t="s">
        <v>71</v>
      </c>
      <c r="B41" s="263"/>
      <c r="C41" s="79" t="s">
        <v>43</v>
      </c>
      <c r="D41" s="79" t="s">
        <v>295</v>
      </c>
      <c r="E41" s="79" t="str">
        <f>CONCATENATE("Цена с учетом скидки ",'Содержание РФ'!$E$4," %",", руб")</f>
        <v>Цена с учетом скидки 0 %, руб</v>
      </c>
    </row>
    <row r="42" spans="1:5" ht="15" customHeight="1">
      <c r="A42" s="243" t="s">
        <v>316</v>
      </c>
      <c r="B42" s="244"/>
      <c r="C42" s="244"/>
      <c r="D42" s="244"/>
      <c r="E42" s="245"/>
    </row>
    <row r="43" spans="1:5">
      <c r="A43" s="260" t="s">
        <v>259</v>
      </c>
      <c r="B43" s="260"/>
      <c r="C43" s="260"/>
      <c r="D43" s="88">
        <v>6090</v>
      </c>
      <c r="E43" s="91">
        <f>D43*(100-'Содержание РФ'!$E$4)/100</f>
        <v>6090</v>
      </c>
    </row>
    <row r="44" spans="1:5">
      <c r="A44" s="260" t="s">
        <v>260</v>
      </c>
      <c r="B44" s="260"/>
      <c r="C44" s="260"/>
      <c r="D44" s="88">
        <v>7455</v>
      </c>
      <c r="E44" s="91">
        <f>D44*(100-'Содержание РФ'!$E$4)/100</f>
        <v>7455</v>
      </c>
    </row>
    <row r="45" spans="1:5">
      <c r="A45" s="260" t="s">
        <v>261</v>
      </c>
      <c r="B45" s="260"/>
      <c r="C45" s="260"/>
      <c r="D45" s="88">
        <v>9345</v>
      </c>
      <c r="E45" s="91">
        <f>D45*(100-'Содержание РФ'!$E$4)/100</f>
        <v>9345</v>
      </c>
    </row>
    <row r="46" spans="1:5" ht="15" customHeight="1">
      <c r="A46" s="243" t="s">
        <v>317</v>
      </c>
      <c r="B46" s="244"/>
      <c r="C46" s="244"/>
      <c r="D46" s="244"/>
      <c r="E46" s="245"/>
    </row>
    <row r="47" spans="1:5" ht="15" customHeight="1">
      <c r="A47" s="262" t="s">
        <v>391</v>
      </c>
      <c r="B47" s="260"/>
      <c r="C47" s="260"/>
      <c r="D47" s="63">
        <v>8884.0500000000011</v>
      </c>
      <c r="E47" s="94">
        <f>D47*(100-'Содержание РФ'!$E$4)/100</f>
        <v>8884.0500000000011</v>
      </c>
    </row>
    <row r="48" spans="1:5">
      <c r="A48" s="262" t="s">
        <v>259</v>
      </c>
      <c r="B48" s="260"/>
      <c r="C48" s="260"/>
      <c r="D48" s="88">
        <v>8820</v>
      </c>
      <c r="E48" s="94">
        <f>D48*(100-'Содержание РФ'!$E$4)/100</f>
        <v>8820</v>
      </c>
    </row>
    <row r="49" spans="1:5">
      <c r="A49" s="260" t="s">
        <v>262</v>
      </c>
      <c r="B49" s="260"/>
      <c r="C49" s="260"/>
      <c r="D49" s="88">
        <v>6195</v>
      </c>
      <c r="E49" s="94">
        <f>D49*(100-'Содержание РФ'!$E$4)/100</f>
        <v>6195</v>
      </c>
    </row>
    <row r="50" spans="1:5">
      <c r="A50" s="260" t="s">
        <v>261</v>
      </c>
      <c r="B50" s="260"/>
      <c r="C50" s="260"/>
      <c r="D50" s="88">
        <v>9345</v>
      </c>
      <c r="E50" s="94">
        <f>D50*(100-'Содержание РФ'!$E$4)/100</f>
        <v>9345</v>
      </c>
    </row>
    <row r="51" spans="1:5">
      <c r="A51" s="260" t="s">
        <v>263</v>
      </c>
      <c r="B51" s="260"/>
      <c r="C51" s="260"/>
      <c r="D51" s="88">
        <v>10920</v>
      </c>
      <c r="E51" s="94">
        <f>D51*(100-'Содержание РФ'!$E$4)/100</f>
        <v>10920</v>
      </c>
    </row>
    <row r="52" spans="1:5" ht="15" customHeight="1">
      <c r="A52" s="243" t="s">
        <v>313</v>
      </c>
      <c r="B52" s="244"/>
      <c r="C52" s="244"/>
      <c r="D52" s="244"/>
      <c r="E52" s="245"/>
    </row>
    <row r="53" spans="1:5">
      <c r="A53" s="261" t="s">
        <v>269</v>
      </c>
      <c r="B53" s="261"/>
      <c r="C53" s="95">
        <v>520</v>
      </c>
      <c r="D53" s="88">
        <v>703.5</v>
      </c>
      <c r="E53" s="91">
        <f>D53*(100-'Содержание РФ'!$E$4)/100</f>
        <v>703.5</v>
      </c>
    </row>
    <row r="54" spans="1:5">
      <c r="A54" s="261"/>
      <c r="B54" s="261"/>
      <c r="C54" s="90">
        <v>660</v>
      </c>
      <c r="D54" s="88">
        <v>997.5</v>
      </c>
      <c r="E54" s="91">
        <f>D54*(100-'Содержание РФ'!$E$4)/100</f>
        <v>997.5</v>
      </c>
    </row>
    <row r="55" spans="1:5">
      <c r="A55" s="261"/>
      <c r="B55" s="261"/>
      <c r="C55" s="90">
        <v>980</v>
      </c>
      <c r="D55" s="88">
        <v>1365</v>
      </c>
      <c r="E55" s="91">
        <f>D55*(100-'Содержание РФ'!$E$4)/100</f>
        <v>1365</v>
      </c>
    </row>
    <row r="56" spans="1:5">
      <c r="A56" s="261"/>
      <c r="B56" s="261"/>
      <c r="C56" s="90">
        <v>1250</v>
      </c>
      <c r="D56" s="88">
        <v>3150</v>
      </c>
      <c r="E56" s="91">
        <f>D56*(100-'Содержание РФ'!$E$4)/100</f>
        <v>3150</v>
      </c>
    </row>
    <row r="57" spans="1:5">
      <c r="A57" s="261"/>
      <c r="B57" s="261"/>
      <c r="C57" s="90">
        <v>1875</v>
      </c>
      <c r="D57" s="88">
        <v>5250</v>
      </c>
      <c r="E57" s="91">
        <f>D57*(100-'Содержание РФ'!$E$4)/100</f>
        <v>5250</v>
      </c>
    </row>
    <row r="58" spans="1:5">
      <c r="A58" s="261"/>
      <c r="B58" s="261"/>
      <c r="C58" s="95">
        <v>2500</v>
      </c>
      <c r="D58" s="88">
        <v>5985</v>
      </c>
      <c r="E58" s="91">
        <f>D58*(100-'Содержание РФ'!$E$4)/100</f>
        <v>5985</v>
      </c>
    </row>
    <row r="59" spans="1:5">
      <c r="A59" s="243" t="s">
        <v>283</v>
      </c>
      <c r="B59" s="244"/>
      <c r="C59" s="244"/>
      <c r="D59" s="244"/>
      <c r="E59" s="245"/>
    </row>
    <row r="60" spans="1:5">
      <c r="A60" s="261" t="s">
        <v>268</v>
      </c>
      <c r="B60" s="261"/>
      <c r="C60" s="90">
        <v>660</v>
      </c>
      <c r="D60" s="88">
        <v>535.5</v>
      </c>
      <c r="E60" s="91">
        <f>D60*(100-'Содержание РФ'!$E$4)/100</f>
        <v>535.5</v>
      </c>
    </row>
    <row r="61" spans="1:5">
      <c r="A61" s="261"/>
      <c r="B61" s="261"/>
      <c r="C61" s="90">
        <v>980</v>
      </c>
      <c r="D61" s="88">
        <v>619.5</v>
      </c>
      <c r="E61" s="91">
        <f>D61*(100-'Содержание РФ'!$E$4)/100</f>
        <v>619.5</v>
      </c>
    </row>
    <row r="62" spans="1:5">
      <c r="A62" s="261"/>
      <c r="B62" s="261"/>
      <c r="C62" s="90">
        <v>1250</v>
      </c>
      <c r="D62" s="88">
        <v>695.1</v>
      </c>
      <c r="E62" s="91">
        <f>D62*(100-'Содержание РФ'!$E$4)/100</f>
        <v>695.1</v>
      </c>
    </row>
    <row r="63" spans="1:5" ht="15" customHeight="1">
      <c r="A63" s="243" t="s">
        <v>318</v>
      </c>
      <c r="B63" s="244"/>
      <c r="C63" s="244"/>
      <c r="D63" s="244"/>
      <c r="E63" s="245"/>
    </row>
    <row r="64" spans="1:5">
      <c r="A64" s="247" t="s">
        <v>267</v>
      </c>
      <c r="B64" s="248"/>
      <c r="C64" s="95">
        <v>520</v>
      </c>
      <c r="D64" s="88">
        <v>203.70000000000002</v>
      </c>
      <c r="E64" s="91">
        <f>D64*(100-'Содержание РФ'!$E$4)/100</f>
        <v>203.7</v>
      </c>
    </row>
    <row r="65" spans="1:5">
      <c r="A65" s="249"/>
      <c r="B65" s="250"/>
      <c r="C65" s="90">
        <v>660</v>
      </c>
      <c r="D65" s="88">
        <v>203.70000000000002</v>
      </c>
      <c r="E65" s="91">
        <f>D65*(100-'Содержание РФ'!$E$4)/100</f>
        <v>203.7</v>
      </c>
    </row>
    <row r="66" spans="1:5">
      <c r="A66" s="249"/>
      <c r="B66" s="250"/>
      <c r="C66" s="90">
        <v>980</v>
      </c>
      <c r="D66" s="88">
        <v>407.40000000000003</v>
      </c>
      <c r="E66" s="91">
        <f>D66*(100-'Содержание РФ'!$E$4)/100</f>
        <v>407.4</v>
      </c>
    </row>
    <row r="67" spans="1:5">
      <c r="A67" s="249"/>
      <c r="B67" s="250"/>
      <c r="C67" s="90">
        <v>1250</v>
      </c>
      <c r="D67" s="88">
        <v>407.40000000000003</v>
      </c>
      <c r="E67" s="91">
        <f>D67*(100-'Содержание РФ'!$E$4)/100</f>
        <v>407.4</v>
      </c>
    </row>
    <row r="68" spans="1:5">
      <c r="A68" s="249"/>
      <c r="B68" s="250"/>
      <c r="C68" s="90">
        <v>1875</v>
      </c>
      <c r="D68" s="88">
        <v>812.7</v>
      </c>
      <c r="E68" s="91">
        <f>D68*(100-'Содержание РФ'!$E$4)/100</f>
        <v>812.7</v>
      </c>
    </row>
    <row r="69" spans="1:5">
      <c r="A69" s="251"/>
      <c r="B69" s="252"/>
      <c r="C69" s="95">
        <v>2500</v>
      </c>
      <c r="D69" s="88">
        <v>812.7</v>
      </c>
      <c r="E69" s="91">
        <f>D69*(100-'Содержание РФ'!$E$4)/100</f>
        <v>812.7</v>
      </c>
    </row>
    <row r="70" spans="1:5">
      <c r="A70" s="243" t="s">
        <v>315</v>
      </c>
      <c r="B70" s="244"/>
      <c r="C70" s="244"/>
      <c r="D70" s="244"/>
      <c r="E70" s="245"/>
    </row>
    <row r="71" spans="1:5">
      <c r="A71" s="247" t="s">
        <v>266</v>
      </c>
      <c r="B71" s="248"/>
      <c r="C71" s="95">
        <v>520</v>
      </c>
      <c r="D71" s="88">
        <v>224.70000000000002</v>
      </c>
      <c r="E71" s="91">
        <f>D71*(100-'Содержание РФ'!$E$4)/100</f>
        <v>224.7</v>
      </c>
    </row>
    <row r="72" spans="1:5">
      <c r="A72" s="249"/>
      <c r="B72" s="250"/>
      <c r="C72" s="90">
        <v>660</v>
      </c>
      <c r="D72" s="88">
        <v>258.3</v>
      </c>
      <c r="E72" s="91">
        <f>D72*(100-'Содержание РФ'!$E$4)/100</f>
        <v>258.3</v>
      </c>
    </row>
    <row r="73" spans="1:5">
      <c r="A73" s="249"/>
      <c r="B73" s="250"/>
      <c r="C73" s="90">
        <v>980</v>
      </c>
      <c r="D73" s="88">
        <v>300.3</v>
      </c>
      <c r="E73" s="91">
        <f>D73*(100-'Содержание РФ'!$E$4)/100</f>
        <v>300.3</v>
      </c>
    </row>
    <row r="74" spans="1:5">
      <c r="A74" s="249"/>
      <c r="B74" s="250"/>
      <c r="C74" s="90">
        <v>1250</v>
      </c>
      <c r="D74" s="88">
        <v>342.3</v>
      </c>
      <c r="E74" s="91">
        <f>D74*(100-'Содержание РФ'!$E$4)/100</f>
        <v>342.3</v>
      </c>
    </row>
    <row r="75" spans="1:5">
      <c r="A75" s="249"/>
      <c r="B75" s="250"/>
      <c r="C75" s="90">
        <v>1875</v>
      </c>
      <c r="D75" s="88">
        <v>598.5</v>
      </c>
      <c r="E75" s="91">
        <f>D75*(100-'Содержание РФ'!$E$4)/100</f>
        <v>598.5</v>
      </c>
    </row>
    <row r="76" spans="1:5">
      <c r="A76" s="251"/>
      <c r="B76" s="252"/>
      <c r="C76" s="95">
        <v>2500</v>
      </c>
      <c r="D76" s="88">
        <v>684.6</v>
      </c>
      <c r="E76" s="91">
        <f>D76*(100-'Содержание РФ'!$E$4)/100</f>
        <v>684.6</v>
      </c>
    </row>
    <row r="77" spans="1:5">
      <c r="A77" s="243" t="s">
        <v>314</v>
      </c>
      <c r="B77" s="244"/>
      <c r="C77" s="244"/>
      <c r="D77" s="244"/>
      <c r="E77" s="245"/>
    </row>
    <row r="78" spans="1:5">
      <c r="A78" s="253" t="s">
        <v>265</v>
      </c>
      <c r="B78" s="254"/>
      <c r="C78" s="96">
        <v>520</v>
      </c>
      <c r="D78" s="88">
        <v>982.80000000000007</v>
      </c>
      <c r="E78" s="97">
        <f>D78*(100-'Содержание РФ'!$E$4)/100</f>
        <v>982.8</v>
      </c>
    </row>
    <row r="79" spans="1:5">
      <c r="A79" s="255"/>
      <c r="B79" s="256"/>
      <c r="C79" s="98">
        <v>660</v>
      </c>
      <c r="D79" s="88">
        <v>1026.9000000000001</v>
      </c>
      <c r="E79" s="97">
        <f>D79*(100-'Содержание РФ'!$E$4)/100</f>
        <v>1026.9000000000001</v>
      </c>
    </row>
    <row r="80" spans="1:5">
      <c r="A80" s="255"/>
      <c r="B80" s="256"/>
      <c r="C80" s="98">
        <v>980</v>
      </c>
      <c r="D80" s="88">
        <v>1110.9000000000001</v>
      </c>
      <c r="E80" s="97">
        <f>D80*(100-'Содержание РФ'!$E$4)/100</f>
        <v>1110.9000000000001</v>
      </c>
    </row>
    <row r="81" spans="1:5">
      <c r="A81" s="255"/>
      <c r="B81" s="256"/>
      <c r="C81" s="98">
        <v>1250</v>
      </c>
      <c r="D81" s="88">
        <v>1186.5</v>
      </c>
      <c r="E81" s="97">
        <f>D81*(100-'Содержание РФ'!$E$4)/100</f>
        <v>1186.5</v>
      </c>
    </row>
    <row r="82" spans="1:5">
      <c r="A82" s="255"/>
      <c r="B82" s="256"/>
      <c r="C82" s="98">
        <v>1875</v>
      </c>
      <c r="D82" s="88">
        <v>2158.8000000000002</v>
      </c>
      <c r="E82" s="97">
        <f>D82*(100-'Содержание РФ'!$E$4)/100</f>
        <v>2158.8000000000002</v>
      </c>
    </row>
    <row r="83" spans="1:5">
      <c r="A83" s="257"/>
      <c r="B83" s="258"/>
      <c r="C83" s="96">
        <v>2500</v>
      </c>
      <c r="D83" s="88">
        <v>2370.9</v>
      </c>
      <c r="E83" s="97">
        <f>D83*(100-'Содержание РФ'!$E$4)/100</f>
        <v>2370.9</v>
      </c>
    </row>
    <row r="84" spans="1:5">
      <c r="A84" s="243" t="s">
        <v>264</v>
      </c>
      <c r="B84" s="244"/>
      <c r="C84" s="244"/>
      <c r="D84" s="244"/>
      <c r="E84" s="245"/>
    </row>
    <row r="85" spans="1:5">
      <c r="A85" s="247" t="s">
        <v>264</v>
      </c>
      <c r="B85" s="248"/>
      <c r="C85" s="95">
        <v>520</v>
      </c>
      <c r="D85" s="88">
        <v>2242.8000000000002</v>
      </c>
      <c r="E85" s="91">
        <f>D85*(100-'Содержание РФ'!$E$4)/100</f>
        <v>2242.8000000000002</v>
      </c>
    </row>
    <row r="86" spans="1:5">
      <c r="A86" s="249"/>
      <c r="B86" s="250"/>
      <c r="C86" s="90">
        <v>660</v>
      </c>
      <c r="D86" s="88">
        <v>2457</v>
      </c>
      <c r="E86" s="91">
        <f>D86*(100-'Содержание РФ'!$E$4)/100</f>
        <v>2457</v>
      </c>
    </row>
    <row r="87" spans="1:5">
      <c r="A87" s="249"/>
      <c r="B87" s="250"/>
      <c r="C87" s="90">
        <v>980</v>
      </c>
      <c r="D87" s="88">
        <v>2671.2000000000003</v>
      </c>
      <c r="E87" s="91">
        <f>D87*(100-'Содержание РФ'!$E$4)/100</f>
        <v>2671.2</v>
      </c>
    </row>
    <row r="88" spans="1:5">
      <c r="A88" s="249"/>
      <c r="B88" s="250"/>
      <c r="C88" s="90">
        <v>1250</v>
      </c>
      <c r="D88" s="88">
        <v>2883.3</v>
      </c>
      <c r="E88" s="91">
        <f>D88*(100-'Содержание РФ'!$E$4)/100</f>
        <v>2883.3</v>
      </c>
    </row>
    <row r="89" spans="1:5">
      <c r="A89" s="249"/>
      <c r="B89" s="250"/>
      <c r="C89" s="90">
        <v>1875</v>
      </c>
      <c r="D89" s="88">
        <v>3630.9</v>
      </c>
      <c r="E89" s="91">
        <f>D89*(100-'Содержание РФ'!$E$4)/100</f>
        <v>3630.9</v>
      </c>
    </row>
    <row r="90" spans="1:5">
      <c r="A90" s="251"/>
      <c r="B90" s="252"/>
      <c r="C90" s="95">
        <v>2500</v>
      </c>
      <c r="D90" s="88">
        <v>5340.3</v>
      </c>
      <c r="E90" s="91">
        <f>D90*(100-'Содержание РФ'!$E$4)/100</f>
        <v>5340.3</v>
      </c>
    </row>
    <row r="91" spans="1:5">
      <c r="A91" s="243" t="s">
        <v>284</v>
      </c>
      <c r="B91" s="244"/>
      <c r="C91" s="244"/>
      <c r="D91" s="244"/>
      <c r="E91" s="245"/>
    </row>
    <row r="92" spans="1:5">
      <c r="A92" s="259" t="s">
        <v>285</v>
      </c>
      <c r="B92" s="259"/>
      <c r="C92" s="259"/>
      <c r="D92" s="102" t="s">
        <v>296</v>
      </c>
      <c r="E92" s="91" t="str">
        <f>D92</f>
        <v>по запросу</v>
      </c>
    </row>
    <row r="93" spans="1:5">
      <c r="A93" s="238" t="s">
        <v>117</v>
      </c>
      <c r="B93" s="239"/>
      <c r="C93" s="240"/>
      <c r="D93" s="88">
        <v>6825</v>
      </c>
      <c r="E93" s="97">
        <f>D93*(100-'Содержание РФ'!$E$4)/100</f>
        <v>6825</v>
      </c>
    </row>
    <row r="94" spans="1:5">
      <c r="A94" s="238" t="s">
        <v>119</v>
      </c>
      <c r="B94" s="239"/>
      <c r="C94" s="240"/>
      <c r="D94" s="88">
        <v>15225</v>
      </c>
      <c r="E94" s="97">
        <v>13050</v>
      </c>
    </row>
    <row r="95" spans="1:5">
      <c r="A95" s="238" t="s">
        <v>94</v>
      </c>
      <c r="B95" s="239"/>
      <c r="C95" s="240"/>
      <c r="D95" s="88">
        <v>367.5</v>
      </c>
      <c r="E95" s="112">
        <f>D95*(100-'Содержание РФ'!$E$4)/100</f>
        <v>367.5</v>
      </c>
    </row>
    <row r="96" spans="1:5">
      <c r="A96" s="80"/>
      <c r="B96" s="80"/>
      <c r="C96" s="80"/>
      <c r="D96" s="80"/>
      <c r="E96" s="80"/>
    </row>
    <row r="97" spans="1:5">
      <c r="A97" s="80"/>
      <c r="B97" s="80"/>
      <c r="C97" s="80"/>
      <c r="D97" s="80"/>
      <c r="E97" s="80"/>
    </row>
    <row r="98" spans="1:5">
      <c r="A98" s="80"/>
      <c r="B98" s="80"/>
      <c r="C98" s="80"/>
      <c r="D98" s="80"/>
      <c r="E98" s="80"/>
    </row>
    <row r="99" spans="1:5">
      <c r="A99" s="80"/>
      <c r="B99" s="80"/>
      <c r="C99" s="80"/>
      <c r="D99" s="80"/>
      <c r="E99" s="80"/>
    </row>
    <row r="100" spans="1:5">
      <c r="A100" s="80"/>
      <c r="B100" s="80"/>
      <c r="C100" s="80"/>
      <c r="D100" s="80"/>
      <c r="E100" s="80"/>
    </row>
    <row r="101" spans="1:5">
      <c r="A101" s="80"/>
      <c r="B101" s="80"/>
      <c r="C101" s="80"/>
      <c r="D101" s="80"/>
      <c r="E101" s="80"/>
    </row>
    <row r="102" spans="1:5">
      <c r="A102" s="80"/>
      <c r="B102" s="80"/>
      <c r="C102" s="80"/>
      <c r="D102" s="80"/>
      <c r="E102" s="80"/>
    </row>
    <row r="103" spans="1:5">
      <c r="A103" s="80"/>
      <c r="B103" s="80"/>
      <c r="C103" s="80"/>
      <c r="D103" s="80"/>
      <c r="E103" s="80"/>
    </row>
    <row r="104" spans="1:5">
      <c r="A104" s="80"/>
      <c r="B104" s="80"/>
      <c r="C104" s="80"/>
      <c r="D104" s="80"/>
      <c r="E104" s="80"/>
    </row>
    <row r="105" spans="1:5">
      <c r="A105" s="80"/>
      <c r="B105" s="80"/>
      <c r="C105" s="80"/>
      <c r="D105" s="80"/>
      <c r="E105" s="80"/>
    </row>
    <row r="106" spans="1:5">
      <c r="A106" s="80"/>
      <c r="B106" s="80"/>
      <c r="C106" s="80"/>
      <c r="D106" s="80"/>
      <c r="E106" s="80"/>
    </row>
    <row r="107" spans="1:5">
      <c r="A107" s="80"/>
      <c r="B107" s="80"/>
      <c r="C107" s="80"/>
      <c r="D107" s="80"/>
      <c r="E107" s="80"/>
    </row>
    <row r="108" spans="1:5">
      <c r="A108" s="80"/>
      <c r="B108" s="80"/>
      <c r="C108" s="80"/>
      <c r="D108" s="80"/>
      <c r="E108" s="80"/>
    </row>
    <row r="109" spans="1:5">
      <c r="A109" s="80"/>
      <c r="B109" s="80"/>
      <c r="C109" s="80"/>
      <c r="D109" s="80"/>
      <c r="E109" s="80"/>
    </row>
    <row r="110" spans="1:5">
      <c r="A110" s="80"/>
      <c r="B110" s="80"/>
      <c r="C110" s="80"/>
      <c r="D110" s="80"/>
      <c r="E110" s="80"/>
    </row>
    <row r="111" spans="1:5">
      <c r="A111" s="80"/>
      <c r="B111" s="80"/>
      <c r="C111" s="80"/>
      <c r="D111" s="80"/>
      <c r="E111" s="80"/>
    </row>
    <row r="112" spans="1:5">
      <c r="A112" s="80"/>
      <c r="B112" s="80"/>
      <c r="C112" s="80"/>
      <c r="D112" s="80"/>
      <c r="E112" s="80"/>
    </row>
    <row r="113" spans="1:5">
      <c r="A113" s="80"/>
      <c r="B113" s="80"/>
      <c r="C113" s="80"/>
      <c r="D113" s="80"/>
      <c r="E113" s="80"/>
    </row>
    <row r="114" spans="1:5">
      <c r="A114" s="80"/>
      <c r="B114" s="80"/>
      <c r="C114" s="80"/>
      <c r="D114" s="80"/>
      <c r="E114" s="80"/>
    </row>
    <row r="115" spans="1:5">
      <c r="A115" s="80"/>
      <c r="B115" s="80"/>
      <c r="C115" s="80"/>
      <c r="D115" s="80"/>
      <c r="E115" s="80"/>
    </row>
    <row r="116" spans="1:5">
      <c r="A116" s="80"/>
      <c r="B116" s="80"/>
      <c r="C116" s="80"/>
      <c r="D116" s="80"/>
      <c r="E116" s="80"/>
    </row>
    <row r="117" spans="1:5">
      <c r="A117" s="80"/>
      <c r="B117" s="80"/>
      <c r="C117" s="80"/>
      <c r="D117" s="80"/>
      <c r="E117" s="80"/>
    </row>
    <row r="118" spans="1:5">
      <c r="A118" s="80"/>
      <c r="B118" s="80"/>
      <c r="C118" s="80"/>
      <c r="D118" s="80"/>
      <c r="E118" s="80"/>
    </row>
    <row r="119" spans="1:5">
      <c r="A119" s="80"/>
      <c r="B119" s="80"/>
      <c r="C119" s="80"/>
      <c r="D119" s="80"/>
      <c r="E119" s="80"/>
    </row>
    <row r="120" spans="1:5">
      <c r="A120" s="80"/>
      <c r="B120" s="80"/>
      <c r="C120" s="80"/>
      <c r="D120" s="80"/>
      <c r="E120" s="80"/>
    </row>
  </sheetData>
  <sheetProtection sheet="1" objects="1" scenarios="1"/>
  <mergeCells count="32">
    <mergeCell ref="A47:C47"/>
    <mergeCell ref="D25:E25"/>
    <mergeCell ref="A25:B25"/>
    <mergeCell ref="A94:C94"/>
    <mergeCell ref="A46:E46"/>
    <mergeCell ref="A52:E52"/>
    <mergeCell ref="A44:C44"/>
    <mergeCell ref="A45:C45"/>
    <mergeCell ref="A31:E31"/>
    <mergeCell ref="A40:E40"/>
    <mergeCell ref="A41:B41"/>
    <mergeCell ref="A43:C43"/>
    <mergeCell ref="A42:E42"/>
    <mergeCell ref="A53:B58"/>
    <mergeCell ref="A93:C93"/>
    <mergeCell ref="A48:C48"/>
    <mergeCell ref="A50:C50"/>
    <mergeCell ref="A51:C51"/>
    <mergeCell ref="A49:C49"/>
    <mergeCell ref="A60:B62"/>
    <mergeCell ref="A64:B69"/>
    <mergeCell ref="A59:E59"/>
    <mergeCell ref="A63:E63"/>
    <mergeCell ref="A95:C95"/>
    <mergeCell ref="A70:E70"/>
    <mergeCell ref="A71:B76"/>
    <mergeCell ref="A78:B83"/>
    <mergeCell ref="A92:C92"/>
    <mergeCell ref="A85:B90"/>
    <mergeCell ref="A77:E77"/>
    <mergeCell ref="A84:E84"/>
    <mergeCell ref="A91:E91"/>
  </mergeCells>
  <hyperlinks>
    <hyperlink ref="C2" location="'Содержание РФ'!A1" display="Содержание"/>
  </hyperlinks>
  <pageMargins left="0.25" right="0.25" top="0.75" bottom="0.75" header="0.3" footer="0.3"/>
  <pageSetup paperSize="9" scale="75" orientation="portrait" r:id="rId1"/>
  <rowBreaks count="1" manualBreakCount="1">
    <brk id="62" max="4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101"/>
  <sheetViews>
    <sheetView view="pageBreakPreview" zoomScale="70" zoomScaleNormal="80" zoomScaleSheetLayoutView="70" workbookViewId="0">
      <selection activeCell="D43" sqref="D43:D44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1" spans="3:5">
      <c r="E1" s="51"/>
    </row>
    <row r="2" spans="3:5">
      <c r="C2" s="52" t="s">
        <v>28</v>
      </c>
    </row>
    <row r="23" spans="1:5">
      <c r="A23" s="51" t="s">
        <v>29</v>
      </c>
      <c r="B23" s="80"/>
      <c r="C23" s="80"/>
      <c r="D23" s="82" t="s">
        <v>37</v>
      </c>
      <c r="E23" s="81"/>
    </row>
    <row r="24" spans="1:5" ht="15" customHeight="1">
      <c r="A24" s="80" t="s">
        <v>275</v>
      </c>
      <c r="B24" s="80"/>
      <c r="C24" s="80"/>
      <c r="D24" s="80" t="s">
        <v>41</v>
      </c>
      <c r="E24" s="81"/>
    </row>
    <row r="25" spans="1:5" ht="30" customHeight="1">
      <c r="A25" s="265" t="s">
        <v>375</v>
      </c>
      <c r="B25" s="266"/>
      <c r="C25" s="80"/>
      <c r="D25" s="236" t="s">
        <v>40</v>
      </c>
      <c r="E25" s="236"/>
    </row>
    <row r="26" spans="1:5">
      <c r="A26" s="80" t="s">
        <v>287</v>
      </c>
      <c r="B26" s="80"/>
      <c r="C26" s="80"/>
      <c r="D26" s="126" t="s">
        <v>322</v>
      </c>
      <c r="E26" s="81"/>
    </row>
    <row r="27" spans="1:5">
      <c r="A27" s="80" t="s">
        <v>289</v>
      </c>
      <c r="B27" s="80"/>
      <c r="C27" s="80"/>
      <c r="D27" s="80"/>
      <c r="E27" s="80"/>
    </row>
    <row r="28" spans="1:5">
      <c r="A28" s="80" t="s">
        <v>290</v>
      </c>
      <c r="B28" s="80"/>
      <c r="C28" s="80"/>
      <c r="D28" s="80"/>
      <c r="E28" s="80"/>
    </row>
    <row r="29" spans="1:5">
      <c r="A29" s="80" t="s">
        <v>291</v>
      </c>
      <c r="B29" s="80"/>
      <c r="C29" s="80"/>
      <c r="D29" s="80"/>
      <c r="E29" s="80"/>
    </row>
    <row r="30" spans="1:5">
      <c r="A30" s="80" t="s">
        <v>292</v>
      </c>
      <c r="B30" s="80"/>
      <c r="C30" s="80"/>
      <c r="D30" s="80"/>
      <c r="E30" s="80"/>
    </row>
    <row r="31" spans="1:5">
      <c r="A31" s="206" t="s">
        <v>49</v>
      </c>
      <c r="B31" s="206"/>
      <c r="C31" s="206"/>
      <c r="D31" s="206"/>
      <c r="E31" s="206"/>
    </row>
    <row r="32" spans="1:5" s="6" customFormat="1" ht="30">
      <c r="A32" s="79" t="s">
        <v>42</v>
      </c>
      <c r="B32" s="79" t="s">
        <v>43</v>
      </c>
      <c r="C32" s="79" t="s">
        <v>45</v>
      </c>
      <c r="D32" s="79" t="s">
        <v>295</v>
      </c>
      <c r="E32" s="79" t="str">
        <f>CONCATENATE("Цена с учетом скидки ",'Содержание РФ'!$E$4," %",", руб")</f>
        <v>Цена с учетом скидки 0 %, руб</v>
      </c>
    </row>
    <row r="33" spans="1:5">
      <c r="A33" s="99" t="s">
        <v>252</v>
      </c>
      <c r="B33" s="90">
        <v>520</v>
      </c>
      <c r="C33" s="83">
        <v>600</v>
      </c>
      <c r="D33" s="103">
        <v>81060</v>
      </c>
      <c r="E33" s="91">
        <f>D33*(100-'Содержание РФ'!$E$4)/100</f>
        <v>81060</v>
      </c>
    </row>
    <row r="34" spans="1:5">
      <c r="A34" s="99" t="s">
        <v>253</v>
      </c>
      <c r="B34" s="90">
        <v>660</v>
      </c>
      <c r="C34" s="83">
        <v>740</v>
      </c>
      <c r="D34" s="103">
        <v>88305</v>
      </c>
      <c r="E34" s="91">
        <f>D34*(100-'Содержание РФ'!$E$4)/100</f>
        <v>88305</v>
      </c>
    </row>
    <row r="35" spans="1:5">
      <c r="A35" s="99" t="s">
        <v>254</v>
      </c>
      <c r="B35" s="90">
        <v>980</v>
      </c>
      <c r="C35" s="83">
        <v>1060</v>
      </c>
      <c r="D35" s="103">
        <v>101430</v>
      </c>
      <c r="E35" s="91">
        <f>D35*(100-'Содержание РФ'!$E$4)/100</f>
        <v>101430</v>
      </c>
    </row>
    <row r="36" spans="1:5">
      <c r="A36" s="100" t="s">
        <v>255</v>
      </c>
      <c r="B36" s="90">
        <v>1250</v>
      </c>
      <c r="C36" s="83">
        <v>1330</v>
      </c>
      <c r="D36" s="103">
        <v>121590</v>
      </c>
      <c r="E36" s="91">
        <f>D36*(100-'Содержание РФ'!$E$4)/100</f>
        <v>121590</v>
      </c>
    </row>
    <row r="37" spans="1:5">
      <c r="A37" s="100" t="s">
        <v>256</v>
      </c>
      <c r="B37" s="90">
        <v>1875</v>
      </c>
      <c r="C37" s="83">
        <v>1955</v>
      </c>
      <c r="D37" s="103">
        <v>156030</v>
      </c>
      <c r="E37" s="91">
        <f>D37*(100-'Содержание РФ'!$E$4)/100</f>
        <v>156030</v>
      </c>
    </row>
    <row r="38" spans="1:5">
      <c r="A38" s="80"/>
      <c r="B38" s="80"/>
      <c r="C38" s="80"/>
      <c r="D38" s="80"/>
      <c r="E38" s="80"/>
    </row>
    <row r="39" spans="1:5">
      <c r="A39" s="206" t="s">
        <v>72</v>
      </c>
      <c r="B39" s="206"/>
      <c r="C39" s="206"/>
      <c r="D39" s="206"/>
      <c r="E39" s="206"/>
    </row>
    <row r="40" spans="1:5" ht="30">
      <c r="A40" s="263" t="s">
        <v>71</v>
      </c>
      <c r="B40" s="263"/>
      <c r="C40" s="79" t="s">
        <v>43</v>
      </c>
      <c r="D40" s="79" t="s">
        <v>295</v>
      </c>
      <c r="E40" s="79" t="str">
        <f>CONCATENATE("Цена с учетом скидки ",'Содержание РФ'!$E$4," %",", руб")</f>
        <v>Цена с учетом скидки 0 %, руб</v>
      </c>
    </row>
    <row r="41" spans="1:5">
      <c r="A41" s="243" t="s">
        <v>316</v>
      </c>
      <c r="B41" s="244"/>
      <c r="C41" s="244"/>
      <c r="D41" s="244"/>
      <c r="E41" s="245"/>
    </row>
    <row r="42" spans="1:5">
      <c r="A42" s="260" t="s">
        <v>259</v>
      </c>
      <c r="B42" s="260"/>
      <c r="C42" s="260"/>
      <c r="D42" s="103">
        <v>6090</v>
      </c>
      <c r="E42" s="91">
        <f>D42*(100-'Содержание РФ'!$E$4)/100</f>
        <v>6090</v>
      </c>
    </row>
    <row r="43" spans="1:5">
      <c r="A43" s="260" t="s">
        <v>260</v>
      </c>
      <c r="B43" s="260"/>
      <c r="C43" s="260"/>
      <c r="D43" s="103">
        <v>7455</v>
      </c>
      <c r="E43" s="91">
        <f>D43*(100-'Содержание РФ'!$E$4)/100</f>
        <v>7455</v>
      </c>
    </row>
    <row r="44" spans="1:5">
      <c r="A44" s="260" t="s">
        <v>261</v>
      </c>
      <c r="B44" s="260"/>
      <c r="C44" s="260"/>
      <c r="D44" s="103">
        <v>9345</v>
      </c>
      <c r="E44" s="91">
        <f>D44*(100-'Содержание РФ'!$E$4)/100</f>
        <v>9345</v>
      </c>
    </row>
    <row r="45" spans="1:5" ht="15" customHeight="1">
      <c r="A45" s="243" t="s">
        <v>317</v>
      </c>
      <c r="B45" s="244"/>
      <c r="C45" s="244"/>
      <c r="D45" s="244"/>
      <c r="E45" s="245"/>
    </row>
    <row r="46" spans="1:5" ht="15" customHeight="1">
      <c r="A46" s="262" t="s">
        <v>391</v>
      </c>
      <c r="B46" s="260"/>
      <c r="C46" s="260"/>
      <c r="D46" s="88">
        <v>6090</v>
      </c>
      <c r="E46" s="94">
        <f>D46*(100-'Содержание РФ'!$E$4)/100</f>
        <v>6090</v>
      </c>
    </row>
    <row r="47" spans="1:5">
      <c r="A47" s="260" t="s">
        <v>259</v>
      </c>
      <c r="B47" s="260"/>
      <c r="C47" s="260"/>
      <c r="D47" s="103">
        <v>8820</v>
      </c>
      <c r="E47" s="94">
        <f>D47*(100-'Содержание РФ'!$E$4)/100</f>
        <v>8820</v>
      </c>
    </row>
    <row r="48" spans="1:5">
      <c r="A48" s="260" t="s">
        <v>262</v>
      </c>
      <c r="B48" s="260"/>
      <c r="C48" s="260"/>
      <c r="D48" s="103">
        <v>6195</v>
      </c>
      <c r="E48" s="94">
        <f>D48*(100-'Содержание РФ'!$E$4)/100</f>
        <v>6195</v>
      </c>
    </row>
    <row r="49" spans="1:5">
      <c r="A49" s="260" t="s">
        <v>261</v>
      </c>
      <c r="B49" s="260"/>
      <c r="C49" s="260"/>
      <c r="D49" s="103">
        <v>9345</v>
      </c>
      <c r="E49" s="94">
        <f>D49*(100-'Содержание РФ'!$E$4)/100</f>
        <v>9345</v>
      </c>
    </row>
    <row r="50" spans="1:5">
      <c r="A50" s="260" t="s">
        <v>263</v>
      </c>
      <c r="B50" s="260"/>
      <c r="C50" s="260"/>
      <c r="D50" s="103">
        <v>10920</v>
      </c>
      <c r="E50" s="94">
        <f>D50*(100-'Содержание РФ'!$E$4)/100</f>
        <v>10920</v>
      </c>
    </row>
    <row r="51" spans="1:5">
      <c r="A51" s="243" t="s">
        <v>293</v>
      </c>
      <c r="B51" s="244"/>
      <c r="C51" s="244"/>
      <c r="D51" s="244"/>
      <c r="E51" s="245"/>
    </row>
    <row r="52" spans="1:5">
      <c r="A52" s="264" t="s">
        <v>386</v>
      </c>
      <c r="B52" s="264"/>
      <c r="C52" s="98">
        <v>660</v>
      </c>
      <c r="D52" s="103">
        <v>0</v>
      </c>
      <c r="E52" s="97">
        <f>D52*(100-'Содержание РФ'!$E$4)/100</f>
        <v>0</v>
      </c>
    </row>
    <row r="53" spans="1:5">
      <c r="A53" s="264"/>
      <c r="B53" s="264"/>
      <c r="C53" s="98">
        <v>980</v>
      </c>
      <c r="D53" s="103">
        <v>0</v>
      </c>
      <c r="E53" s="97">
        <f>D53*(100-'Содержание РФ'!$E$4)/100</f>
        <v>0</v>
      </c>
    </row>
    <row r="54" spans="1:5">
      <c r="A54" s="264"/>
      <c r="B54" s="264"/>
      <c r="C54" s="98">
        <v>1250</v>
      </c>
      <c r="D54" s="103">
        <v>0</v>
      </c>
      <c r="E54" s="97">
        <f>D54*(100-'Содержание РФ'!$E$4)/100</f>
        <v>0</v>
      </c>
    </row>
    <row r="55" spans="1:5">
      <c r="A55" s="264" t="s">
        <v>387</v>
      </c>
      <c r="B55" s="264"/>
      <c r="C55" s="98">
        <v>660</v>
      </c>
      <c r="D55" s="103">
        <v>17457.825000000001</v>
      </c>
      <c r="E55" s="97">
        <f>D55*(100-'Содержание РФ'!$E$4)/100</f>
        <v>17457.825000000001</v>
      </c>
    </row>
    <row r="56" spans="1:5">
      <c r="A56" s="264"/>
      <c r="B56" s="264"/>
      <c r="C56" s="98">
        <v>980</v>
      </c>
      <c r="D56" s="103">
        <v>17827.424999999999</v>
      </c>
      <c r="E56" s="97">
        <f>D56*(100-'Содержание РФ'!$E$4)/100</f>
        <v>17827.424999999999</v>
      </c>
    </row>
    <row r="57" spans="1:5">
      <c r="A57" s="264"/>
      <c r="B57" s="264"/>
      <c r="C57" s="98">
        <v>1250</v>
      </c>
      <c r="D57" s="103">
        <v>23267.475000000002</v>
      </c>
      <c r="E57" s="97">
        <f>D57*(100-'Содержание РФ'!$E$4)/100</f>
        <v>23267.474999999999</v>
      </c>
    </row>
    <row r="58" spans="1:5" ht="15" customHeight="1">
      <c r="A58" s="243" t="s">
        <v>313</v>
      </c>
      <c r="B58" s="244"/>
      <c r="C58" s="244"/>
      <c r="D58" s="244"/>
      <c r="E58" s="245"/>
    </row>
    <row r="59" spans="1:5">
      <c r="A59" s="261" t="s">
        <v>269</v>
      </c>
      <c r="B59" s="261"/>
      <c r="C59" s="95">
        <v>520</v>
      </c>
      <c r="D59" s="103">
        <v>703.5</v>
      </c>
      <c r="E59" s="91">
        <f>D59*(100-'Содержание РФ'!$E$4)/100</f>
        <v>703.5</v>
      </c>
    </row>
    <row r="60" spans="1:5">
      <c r="A60" s="261"/>
      <c r="B60" s="261"/>
      <c r="C60" s="90">
        <v>660</v>
      </c>
      <c r="D60" s="103">
        <v>997.5</v>
      </c>
      <c r="E60" s="91">
        <f>D60*(100-'Содержание РФ'!$E$4)/100</f>
        <v>997.5</v>
      </c>
    </row>
    <row r="61" spans="1:5">
      <c r="A61" s="261"/>
      <c r="B61" s="261"/>
      <c r="C61" s="90">
        <v>980</v>
      </c>
      <c r="D61" s="103">
        <v>1365</v>
      </c>
      <c r="E61" s="91">
        <f>D61*(100-'Содержание РФ'!$E$4)/100</f>
        <v>1365</v>
      </c>
    </row>
    <row r="62" spans="1:5">
      <c r="A62" s="261"/>
      <c r="B62" s="261"/>
      <c r="C62" s="90">
        <v>1250</v>
      </c>
      <c r="D62" s="103">
        <v>3150</v>
      </c>
      <c r="E62" s="91">
        <f>D62*(100-'Содержание РФ'!$E$4)/100</f>
        <v>3150</v>
      </c>
    </row>
    <row r="63" spans="1:5">
      <c r="A63" s="261"/>
      <c r="B63" s="261"/>
      <c r="C63" s="90">
        <v>1875</v>
      </c>
      <c r="D63" s="103">
        <v>5250</v>
      </c>
      <c r="E63" s="91">
        <f>D63*(100-'Содержание РФ'!$E$4)/100</f>
        <v>5250</v>
      </c>
    </row>
    <row r="64" spans="1:5">
      <c r="A64" s="261"/>
      <c r="B64" s="261"/>
      <c r="C64" s="95">
        <v>2500</v>
      </c>
      <c r="D64" s="103">
        <v>5985</v>
      </c>
      <c r="E64" s="91">
        <f>D64*(100-'Содержание РФ'!$E$4)/100</f>
        <v>5985</v>
      </c>
    </row>
    <row r="65" spans="1:5">
      <c r="A65" s="243" t="s">
        <v>283</v>
      </c>
      <c r="B65" s="244"/>
      <c r="C65" s="244"/>
      <c r="D65" s="244"/>
      <c r="E65" s="245"/>
    </row>
    <row r="66" spans="1:5">
      <c r="A66" s="261" t="s">
        <v>268</v>
      </c>
      <c r="B66" s="261"/>
      <c r="C66" s="90">
        <v>660</v>
      </c>
      <c r="D66" s="103">
        <v>535.5</v>
      </c>
      <c r="E66" s="91">
        <f>D66*(100-'Содержание РФ'!$E$4)/100</f>
        <v>535.5</v>
      </c>
    </row>
    <row r="67" spans="1:5">
      <c r="A67" s="261"/>
      <c r="B67" s="261"/>
      <c r="C67" s="90">
        <v>980</v>
      </c>
      <c r="D67" s="103">
        <v>619.5</v>
      </c>
      <c r="E67" s="91">
        <f>D67*(100-'Содержание РФ'!$E$4)/100</f>
        <v>619.5</v>
      </c>
    </row>
    <row r="68" spans="1:5">
      <c r="A68" s="261"/>
      <c r="B68" s="261"/>
      <c r="C68" s="90">
        <v>1250</v>
      </c>
      <c r="D68" s="103">
        <v>695.1</v>
      </c>
      <c r="E68" s="91">
        <f>D68*(100-'Содержание РФ'!$E$4)/100</f>
        <v>695.1</v>
      </c>
    </row>
    <row r="69" spans="1:5">
      <c r="A69" s="243" t="s">
        <v>318</v>
      </c>
      <c r="B69" s="244"/>
      <c r="C69" s="244"/>
      <c r="D69" s="244"/>
      <c r="E69" s="245"/>
    </row>
    <row r="70" spans="1:5">
      <c r="A70" s="247" t="s">
        <v>267</v>
      </c>
      <c r="B70" s="248"/>
      <c r="C70" s="95">
        <v>520</v>
      </c>
      <c r="D70" s="103">
        <v>203.70000000000002</v>
      </c>
      <c r="E70" s="91">
        <f>D70*(100-'Содержание РФ'!$E$4)/100</f>
        <v>203.7</v>
      </c>
    </row>
    <row r="71" spans="1:5">
      <c r="A71" s="249"/>
      <c r="B71" s="250"/>
      <c r="C71" s="90">
        <v>660</v>
      </c>
      <c r="D71" s="103">
        <v>203.70000000000002</v>
      </c>
      <c r="E71" s="91">
        <f>D71*(100-'Содержание РФ'!$E$4)/100</f>
        <v>203.7</v>
      </c>
    </row>
    <row r="72" spans="1:5">
      <c r="A72" s="249"/>
      <c r="B72" s="250"/>
      <c r="C72" s="90">
        <v>980</v>
      </c>
      <c r="D72" s="103">
        <v>407.40000000000003</v>
      </c>
      <c r="E72" s="91">
        <f>D72*(100-'Содержание РФ'!$E$4)/100</f>
        <v>407.4</v>
      </c>
    </row>
    <row r="73" spans="1:5">
      <c r="A73" s="249"/>
      <c r="B73" s="250"/>
      <c r="C73" s="90">
        <v>1250</v>
      </c>
      <c r="D73" s="103">
        <v>407.40000000000003</v>
      </c>
      <c r="E73" s="91">
        <f>D73*(100-'Содержание РФ'!$E$4)/100</f>
        <v>407.4</v>
      </c>
    </row>
    <row r="74" spans="1:5">
      <c r="A74" s="249"/>
      <c r="B74" s="250"/>
      <c r="C74" s="90">
        <v>1875</v>
      </c>
      <c r="D74" s="103">
        <v>812.7</v>
      </c>
      <c r="E74" s="91">
        <f>D74*(100-'Содержание РФ'!$E$4)/100</f>
        <v>812.7</v>
      </c>
    </row>
    <row r="75" spans="1:5">
      <c r="A75" s="251"/>
      <c r="B75" s="252"/>
      <c r="C75" s="95">
        <v>2500</v>
      </c>
      <c r="D75" s="103">
        <v>812.7</v>
      </c>
      <c r="E75" s="91">
        <f>D75*(100-'Содержание РФ'!$E$4)/100</f>
        <v>812.7</v>
      </c>
    </row>
    <row r="76" spans="1:5">
      <c r="A76" s="243" t="s">
        <v>266</v>
      </c>
      <c r="B76" s="244"/>
      <c r="C76" s="244"/>
      <c r="D76" s="244"/>
      <c r="E76" s="245"/>
    </row>
    <row r="77" spans="1:5">
      <c r="A77" s="247" t="s">
        <v>266</v>
      </c>
      <c r="B77" s="248"/>
      <c r="C77" s="95">
        <v>520</v>
      </c>
      <c r="D77" s="103">
        <v>224.70000000000002</v>
      </c>
      <c r="E77" s="91">
        <f>D77*(100-'Содержание РФ'!$E$4)/100</f>
        <v>224.7</v>
      </c>
    </row>
    <row r="78" spans="1:5">
      <c r="A78" s="249"/>
      <c r="B78" s="250"/>
      <c r="C78" s="90">
        <v>660</v>
      </c>
      <c r="D78" s="103">
        <v>258.3</v>
      </c>
      <c r="E78" s="91">
        <f>D78*(100-'Содержание РФ'!$E$4)/100</f>
        <v>258.3</v>
      </c>
    </row>
    <row r="79" spans="1:5">
      <c r="A79" s="249"/>
      <c r="B79" s="250"/>
      <c r="C79" s="90">
        <v>980</v>
      </c>
      <c r="D79" s="103">
        <v>300.3</v>
      </c>
      <c r="E79" s="91">
        <f>D79*(100-'Содержание РФ'!$E$4)/100</f>
        <v>300.3</v>
      </c>
    </row>
    <row r="80" spans="1:5">
      <c r="A80" s="249"/>
      <c r="B80" s="250"/>
      <c r="C80" s="90">
        <v>1250</v>
      </c>
      <c r="D80" s="103">
        <v>342.3</v>
      </c>
      <c r="E80" s="91">
        <f>D80*(100-'Содержание РФ'!$E$4)/100</f>
        <v>342.3</v>
      </c>
    </row>
    <row r="81" spans="1:5">
      <c r="A81" s="249"/>
      <c r="B81" s="250"/>
      <c r="C81" s="90">
        <v>1875</v>
      </c>
      <c r="D81" s="103">
        <v>598.5</v>
      </c>
      <c r="E81" s="91">
        <f>D81*(100-'Содержание РФ'!$E$4)/100</f>
        <v>598.5</v>
      </c>
    </row>
    <row r="82" spans="1:5">
      <c r="A82" s="251"/>
      <c r="B82" s="252"/>
      <c r="C82" s="95">
        <v>2500</v>
      </c>
      <c r="D82" s="103">
        <v>684.6</v>
      </c>
      <c r="E82" s="91">
        <f>D82*(100-'Содержание РФ'!$E$4)/100</f>
        <v>684.6</v>
      </c>
    </row>
    <row r="83" spans="1:5" ht="15" customHeight="1">
      <c r="A83" s="243" t="s">
        <v>314</v>
      </c>
      <c r="B83" s="244"/>
      <c r="C83" s="244"/>
      <c r="D83" s="244"/>
      <c r="E83" s="245"/>
    </row>
    <row r="84" spans="1:5">
      <c r="A84" s="253" t="s">
        <v>265</v>
      </c>
      <c r="B84" s="254"/>
      <c r="C84" s="96">
        <v>520</v>
      </c>
      <c r="D84" s="103">
        <v>982.80000000000007</v>
      </c>
      <c r="E84" s="97">
        <f>D84*(100-'Содержание РФ'!$E$4)/100</f>
        <v>982.8</v>
      </c>
    </row>
    <row r="85" spans="1:5">
      <c r="A85" s="255"/>
      <c r="B85" s="256"/>
      <c r="C85" s="98">
        <v>660</v>
      </c>
      <c r="D85" s="103">
        <v>1026.9000000000001</v>
      </c>
      <c r="E85" s="97">
        <f>D85*(100-'Содержание РФ'!$E$4)/100</f>
        <v>1026.9000000000001</v>
      </c>
    </row>
    <row r="86" spans="1:5">
      <c r="A86" s="255"/>
      <c r="B86" s="256"/>
      <c r="C86" s="98">
        <v>980</v>
      </c>
      <c r="D86" s="103">
        <v>1110.9000000000001</v>
      </c>
      <c r="E86" s="97">
        <f>D86*(100-'Содержание РФ'!$E$4)/100</f>
        <v>1110.9000000000001</v>
      </c>
    </row>
    <row r="87" spans="1:5">
      <c r="A87" s="255"/>
      <c r="B87" s="256"/>
      <c r="C87" s="98">
        <v>1250</v>
      </c>
      <c r="D87" s="103">
        <v>1186.5</v>
      </c>
      <c r="E87" s="97">
        <f>D87*(100-'Содержание РФ'!$E$4)/100</f>
        <v>1186.5</v>
      </c>
    </row>
    <row r="88" spans="1:5">
      <c r="A88" s="255"/>
      <c r="B88" s="256"/>
      <c r="C88" s="98">
        <v>1875</v>
      </c>
      <c r="D88" s="103">
        <v>2158.8000000000002</v>
      </c>
      <c r="E88" s="97">
        <f>D88*(100-'Содержание РФ'!$E$4)/100</f>
        <v>2158.8000000000002</v>
      </c>
    </row>
    <row r="89" spans="1:5">
      <c r="A89" s="257"/>
      <c r="B89" s="258"/>
      <c r="C89" s="96">
        <v>2500</v>
      </c>
      <c r="D89" s="103">
        <v>2370.9</v>
      </c>
      <c r="E89" s="97">
        <f>D89*(100-'Содержание РФ'!$E$4)/100</f>
        <v>2370.9</v>
      </c>
    </row>
    <row r="90" spans="1:5">
      <c r="A90" s="243" t="s">
        <v>264</v>
      </c>
      <c r="B90" s="244"/>
      <c r="C90" s="244"/>
      <c r="D90" s="244"/>
      <c r="E90" s="245"/>
    </row>
    <row r="91" spans="1:5">
      <c r="A91" s="247" t="s">
        <v>264</v>
      </c>
      <c r="B91" s="248"/>
      <c r="C91" s="95">
        <v>520</v>
      </c>
      <c r="D91" s="103">
        <v>2242.8000000000002</v>
      </c>
      <c r="E91" s="91">
        <f>D91*(100-'Содержание РФ'!$E$4)/100</f>
        <v>2242.8000000000002</v>
      </c>
    </row>
    <row r="92" spans="1:5">
      <c r="A92" s="249"/>
      <c r="B92" s="250"/>
      <c r="C92" s="90">
        <v>660</v>
      </c>
      <c r="D92" s="103">
        <v>2457</v>
      </c>
      <c r="E92" s="91">
        <f>D92*(100-'Содержание РФ'!$E$4)/100</f>
        <v>2457</v>
      </c>
    </row>
    <row r="93" spans="1:5">
      <c r="A93" s="249"/>
      <c r="B93" s="250"/>
      <c r="C93" s="90">
        <v>980</v>
      </c>
      <c r="D93" s="103">
        <v>2671.2000000000003</v>
      </c>
      <c r="E93" s="91">
        <f>D93*(100-'Содержание РФ'!$E$4)/100</f>
        <v>2671.2</v>
      </c>
    </row>
    <row r="94" spans="1:5">
      <c r="A94" s="249"/>
      <c r="B94" s="250"/>
      <c r="C94" s="90">
        <v>1250</v>
      </c>
      <c r="D94" s="103">
        <v>2883.3</v>
      </c>
      <c r="E94" s="91">
        <f>D94*(100-'Содержание РФ'!$E$4)/100</f>
        <v>2883.3</v>
      </c>
    </row>
    <row r="95" spans="1:5">
      <c r="A95" s="249"/>
      <c r="B95" s="250"/>
      <c r="C95" s="90">
        <v>1875</v>
      </c>
      <c r="D95" s="103">
        <v>3630.9</v>
      </c>
      <c r="E95" s="91">
        <f>D95*(100-'Содержание РФ'!$E$4)/100</f>
        <v>3630.9</v>
      </c>
    </row>
    <row r="96" spans="1:5">
      <c r="A96" s="251"/>
      <c r="B96" s="252"/>
      <c r="C96" s="95">
        <v>2500</v>
      </c>
      <c r="D96" s="103">
        <v>5340.3</v>
      </c>
      <c r="E96" s="91">
        <f>D96*(100-'Содержание РФ'!$E$4)/100</f>
        <v>5340.3</v>
      </c>
    </row>
    <row r="97" spans="1:5">
      <c r="A97" s="243" t="s">
        <v>284</v>
      </c>
      <c r="B97" s="244"/>
      <c r="C97" s="244"/>
      <c r="D97" s="244"/>
      <c r="E97" s="245"/>
    </row>
    <row r="98" spans="1:5">
      <c r="A98" s="259" t="s">
        <v>285</v>
      </c>
      <c r="B98" s="259"/>
      <c r="C98" s="259"/>
      <c r="D98" s="102" t="s">
        <v>296</v>
      </c>
      <c r="E98" s="91" t="str">
        <f>D98</f>
        <v>по запросу</v>
      </c>
    </row>
    <row r="99" spans="1:5">
      <c r="A99" s="238" t="s">
        <v>117</v>
      </c>
      <c r="B99" s="239"/>
      <c r="C99" s="240"/>
      <c r="D99" s="103">
        <v>6825</v>
      </c>
      <c r="E99" s="97">
        <f>D99*(100-'Содержание РФ'!$E$4)/100</f>
        <v>6825</v>
      </c>
    </row>
    <row r="100" spans="1:5">
      <c r="A100" s="238" t="s">
        <v>119</v>
      </c>
      <c r="B100" s="239"/>
      <c r="C100" s="240"/>
      <c r="D100" s="103">
        <v>15225</v>
      </c>
      <c r="E100" s="97">
        <v>13050</v>
      </c>
    </row>
    <row r="101" spans="1:5">
      <c r="A101" s="238" t="s">
        <v>94</v>
      </c>
      <c r="B101" s="239"/>
      <c r="C101" s="240"/>
      <c r="D101" s="103">
        <v>367.5</v>
      </c>
      <c r="E101" s="112">
        <f>D101*(100-'Содержание РФ'!$E$4)/100</f>
        <v>367.5</v>
      </c>
    </row>
  </sheetData>
  <sheetProtection sheet="1" objects="1" scenarios="1"/>
  <mergeCells count="35">
    <mergeCell ref="A46:C46"/>
    <mergeCell ref="A25:B25"/>
    <mergeCell ref="D25:E25"/>
    <mergeCell ref="A100:C100"/>
    <mergeCell ref="A43:C43"/>
    <mergeCell ref="A44:C44"/>
    <mergeCell ref="A47:C47"/>
    <mergeCell ref="A48:C48"/>
    <mergeCell ref="A45:E45"/>
    <mergeCell ref="A31:E31"/>
    <mergeCell ref="A39:E39"/>
    <mergeCell ref="A40:B40"/>
    <mergeCell ref="A42:C42"/>
    <mergeCell ref="A41:E41"/>
    <mergeCell ref="A66:B68"/>
    <mergeCell ref="A69:E69"/>
    <mergeCell ref="A70:B75"/>
    <mergeCell ref="A76:E76"/>
    <mergeCell ref="A49:C49"/>
    <mergeCell ref="A50:C50"/>
    <mergeCell ref="A58:E58"/>
    <mergeCell ref="A59:B64"/>
    <mergeCell ref="A65:E65"/>
    <mergeCell ref="A51:E51"/>
    <mergeCell ref="A52:B54"/>
    <mergeCell ref="A55:B57"/>
    <mergeCell ref="A101:C101"/>
    <mergeCell ref="A98:C98"/>
    <mergeCell ref="A99:C99"/>
    <mergeCell ref="A77:B82"/>
    <mergeCell ref="A83:E83"/>
    <mergeCell ref="A84:B89"/>
    <mergeCell ref="A90:E90"/>
    <mergeCell ref="A91:B96"/>
    <mergeCell ref="A97:E97"/>
  </mergeCells>
  <hyperlinks>
    <hyperlink ref="C2" location="'Содержание РФ'!A1" display="Содержание"/>
  </hyperlinks>
  <pageMargins left="0.25" right="0.25" top="0.75" bottom="0.75" header="0.3" footer="0.3"/>
  <pageSetup paperSize="9" scale="75" orientation="portrait" r:id="rId1"/>
  <rowBreaks count="1" manualBreakCount="1">
    <brk id="64" max="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2:E100"/>
  <sheetViews>
    <sheetView view="pageBreakPreview" zoomScale="70" zoomScaleNormal="80" zoomScaleSheetLayoutView="70" workbookViewId="0">
      <selection activeCell="E40" sqref="E40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2" spans="3:3">
      <c r="C2" s="52" t="s">
        <v>28</v>
      </c>
    </row>
    <row r="23" spans="1:5">
      <c r="A23" s="51" t="s">
        <v>36</v>
      </c>
      <c r="B23" s="117"/>
      <c r="C23" s="117"/>
      <c r="D23" s="82" t="s">
        <v>37</v>
      </c>
      <c r="E23" s="119"/>
    </row>
    <row r="24" spans="1:5">
      <c r="A24" s="117" t="s">
        <v>275</v>
      </c>
      <c r="B24" s="117"/>
      <c r="C24" s="117"/>
      <c r="D24" s="117" t="s">
        <v>41</v>
      </c>
      <c r="E24" s="119"/>
    </row>
    <row r="25" spans="1:5" ht="30" customHeight="1">
      <c r="A25" s="236" t="s">
        <v>288</v>
      </c>
      <c r="B25" s="236"/>
      <c r="C25" s="101"/>
      <c r="D25" s="236" t="s">
        <v>40</v>
      </c>
      <c r="E25" s="236"/>
    </row>
    <row r="26" spans="1:5">
      <c r="A26" s="126" t="s">
        <v>326</v>
      </c>
      <c r="B26" s="117"/>
      <c r="C26" s="117"/>
      <c r="D26" s="179" t="s">
        <v>374</v>
      </c>
      <c r="E26" s="119"/>
    </row>
    <row r="27" spans="1:5">
      <c r="A27" s="117" t="s">
        <v>289</v>
      </c>
      <c r="B27" s="117"/>
      <c r="C27" s="117"/>
      <c r="D27" s="117"/>
      <c r="E27" s="117"/>
    </row>
    <row r="28" spans="1:5">
      <c r="A28" s="117" t="s">
        <v>290</v>
      </c>
      <c r="B28" s="117"/>
      <c r="C28" s="117"/>
      <c r="D28" s="117"/>
      <c r="E28" s="117"/>
    </row>
    <row r="29" spans="1:5">
      <c r="A29" s="117" t="s">
        <v>291</v>
      </c>
      <c r="B29" s="117"/>
      <c r="C29" s="117"/>
      <c r="D29" s="117"/>
      <c r="E29" s="117"/>
    </row>
    <row r="30" spans="1:5">
      <c r="A30" s="117" t="s">
        <v>292</v>
      </c>
      <c r="B30" s="117"/>
      <c r="C30" s="117"/>
      <c r="D30" s="117"/>
      <c r="E30" s="117"/>
    </row>
    <row r="31" spans="1:5">
      <c r="A31" s="206" t="s">
        <v>49</v>
      </c>
      <c r="B31" s="206"/>
      <c r="C31" s="206"/>
      <c r="D31" s="206"/>
      <c r="E31" s="206"/>
    </row>
    <row r="32" spans="1:5" s="51" customFormat="1" ht="30">
      <c r="A32" s="120" t="s">
        <v>42</v>
      </c>
      <c r="B32" s="120" t="s">
        <v>43</v>
      </c>
      <c r="C32" s="120" t="s">
        <v>45</v>
      </c>
      <c r="D32" s="120" t="s">
        <v>295</v>
      </c>
      <c r="E32" s="120" t="str">
        <f>CONCATENATE("Цена с учетом скидки ",'Содержание РФ'!$E$4," %",", руб")</f>
        <v>Цена с учетом скидки 0 %, руб</v>
      </c>
    </row>
    <row r="33" spans="1:5">
      <c r="A33" s="124" t="s">
        <v>323</v>
      </c>
      <c r="B33" s="90">
        <v>1250</v>
      </c>
      <c r="C33" s="111">
        <v>1330</v>
      </c>
      <c r="D33" s="125">
        <v>113116.5</v>
      </c>
      <c r="E33" s="112">
        <f>D33*(100-'Содержание РФ'!$E$4)/100</f>
        <v>113116.5</v>
      </c>
    </row>
    <row r="34" spans="1:5">
      <c r="A34" s="124" t="s">
        <v>324</v>
      </c>
      <c r="B34" s="90">
        <v>1875</v>
      </c>
      <c r="C34" s="111">
        <v>1955</v>
      </c>
      <c r="D34" s="125">
        <v>149829.75</v>
      </c>
      <c r="E34" s="112">
        <f>D34*(100-'Содержание РФ'!$E$4)/100</f>
        <v>149829.75</v>
      </c>
    </row>
    <row r="35" spans="1:5">
      <c r="A35" s="124" t="s">
        <v>325</v>
      </c>
      <c r="B35" s="90">
        <v>2500</v>
      </c>
      <c r="C35" s="111">
        <v>2580</v>
      </c>
      <c r="D35" s="125">
        <v>230202</v>
      </c>
      <c r="E35" s="112">
        <f>D35*(100-'Содержание РФ'!$E$4)/100</f>
        <v>230202</v>
      </c>
    </row>
    <row r="36" spans="1:5">
      <c r="A36" s="117"/>
      <c r="B36" s="92"/>
      <c r="C36" s="92"/>
      <c r="D36" s="93"/>
      <c r="E36" s="93"/>
    </row>
    <row r="37" spans="1:5">
      <c r="A37" s="206" t="s">
        <v>72</v>
      </c>
      <c r="B37" s="206"/>
      <c r="C37" s="206"/>
      <c r="D37" s="206"/>
      <c r="E37" s="206"/>
    </row>
    <row r="38" spans="1:5" ht="30">
      <c r="A38" s="263" t="s">
        <v>71</v>
      </c>
      <c r="B38" s="263"/>
      <c r="C38" s="120" t="s">
        <v>43</v>
      </c>
      <c r="D38" s="120" t="s">
        <v>295</v>
      </c>
      <c r="E38" s="120" t="str">
        <f>CONCATENATE("Цена с учетом скидки ",'Содержание РФ'!$E$4," %",", руб")</f>
        <v>Цена с учетом скидки 0 %, руб</v>
      </c>
    </row>
    <row r="39" spans="1:5" ht="15" customHeight="1">
      <c r="A39" s="243" t="s">
        <v>316</v>
      </c>
      <c r="B39" s="244"/>
      <c r="C39" s="244"/>
      <c r="D39" s="244"/>
      <c r="E39" s="245"/>
    </row>
    <row r="40" spans="1:5">
      <c r="A40" s="260" t="s">
        <v>259</v>
      </c>
      <c r="B40" s="260"/>
      <c r="C40" s="260"/>
      <c r="D40" s="125">
        <v>6090</v>
      </c>
      <c r="E40" s="112">
        <f>D40*(100-'Содержание РФ'!$E$4)/100</f>
        <v>6090</v>
      </c>
    </row>
    <row r="41" spans="1:5">
      <c r="A41" s="260" t="s">
        <v>260</v>
      </c>
      <c r="B41" s="260"/>
      <c r="C41" s="260"/>
      <c r="D41" s="103">
        <v>7455</v>
      </c>
      <c r="E41" s="112">
        <f>D41*(100-'Содержание РФ'!$E$4)/100</f>
        <v>7455</v>
      </c>
    </row>
    <row r="42" spans="1:5">
      <c r="A42" s="260" t="s">
        <v>261</v>
      </c>
      <c r="B42" s="260"/>
      <c r="C42" s="260"/>
      <c r="D42" s="103">
        <v>9345</v>
      </c>
      <c r="E42" s="112">
        <f>D42*(100-'Содержание РФ'!$E$4)/100</f>
        <v>9345</v>
      </c>
    </row>
    <row r="43" spans="1:5" ht="15" customHeight="1">
      <c r="A43" s="243" t="s">
        <v>317</v>
      </c>
      <c r="B43" s="244"/>
      <c r="C43" s="244"/>
      <c r="D43" s="244"/>
      <c r="E43" s="245"/>
    </row>
    <row r="44" spans="1:5">
      <c r="A44" s="260" t="s">
        <v>259</v>
      </c>
      <c r="B44" s="260"/>
      <c r="C44" s="260"/>
      <c r="D44" s="121" t="s">
        <v>321</v>
      </c>
      <c r="E44" s="123" t="s">
        <v>321</v>
      </c>
    </row>
    <row r="45" spans="1:5">
      <c r="A45" s="260" t="s">
        <v>262</v>
      </c>
      <c r="B45" s="260"/>
      <c r="C45" s="260"/>
      <c r="D45" s="121" t="s">
        <v>321</v>
      </c>
      <c r="E45" s="123" t="s">
        <v>321</v>
      </c>
    </row>
    <row r="46" spans="1:5">
      <c r="A46" s="260" t="s">
        <v>261</v>
      </c>
      <c r="B46" s="260"/>
      <c r="C46" s="260"/>
      <c r="D46" s="121" t="s">
        <v>321</v>
      </c>
      <c r="E46" s="123" t="s">
        <v>321</v>
      </c>
    </row>
    <row r="47" spans="1:5">
      <c r="A47" s="260" t="s">
        <v>263</v>
      </c>
      <c r="B47" s="260"/>
      <c r="C47" s="260"/>
      <c r="D47" s="121" t="s">
        <v>321</v>
      </c>
      <c r="E47" s="123" t="s">
        <v>321</v>
      </c>
    </row>
    <row r="48" spans="1:5" ht="15" customHeight="1">
      <c r="A48" s="243" t="s">
        <v>313</v>
      </c>
      <c r="B48" s="244"/>
      <c r="C48" s="244"/>
      <c r="D48" s="244"/>
      <c r="E48" s="245"/>
    </row>
    <row r="49" spans="1:5">
      <c r="A49" s="267" t="s">
        <v>269</v>
      </c>
      <c r="B49" s="268"/>
      <c r="C49" s="90">
        <v>1250</v>
      </c>
      <c r="D49" s="125">
        <v>3307.5</v>
      </c>
      <c r="E49" s="112">
        <f>D49*(100-'Содержание РФ'!$E$4)/100</f>
        <v>3307.5</v>
      </c>
    </row>
    <row r="50" spans="1:5">
      <c r="A50" s="269"/>
      <c r="B50" s="270"/>
      <c r="C50" s="90">
        <v>1875</v>
      </c>
      <c r="D50" s="125">
        <v>5512.5</v>
      </c>
      <c r="E50" s="112">
        <f>D50*(100-'Содержание РФ'!$E$4)/100</f>
        <v>5512.5</v>
      </c>
    </row>
    <row r="51" spans="1:5">
      <c r="A51" s="271"/>
      <c r="B51" s="272"/>
      <c r="C51" s="95">
        <v>2500</v>
      </c>
      <c r="D51" s="125">
        <v>6284.25</v>
      </c>
      <c r="E51" s="112">
        <f>D51*(100-'Содержание РФ'!$E$4)/100</f>
        <v>6284.25</v>
      </c>
    </row>
    <row r="52" spans="1:5">
      <c r="A52" s="243" t="s">
        <v>283</v>
      </c>
      <c r="B52" s="244"/>
      <c r="C52" s="244"/>
      <c r="D52" s="244"/>
      <c r="E52" s="245"/>
    </row>
    <row r="53" spans="1:5">
      <c r="A53" s="267" t="s">
        <v>268</v>
      </c>
      <c r="B53" s="268"/>
      <c r="C53" s="90">
        <v>930</v>
      </c>
      <c r="D53" s="125">
        <v>650.47500000000002</v>
      </c>
      <c r="E53" s="112">
        <f>D53*(100-'Содержание РФ'!$E$4)/100</f>
        <v>650.47500000000002</v>
      </c>
    </row>
    <row r="54" spans="1:5">
      <c r="A54" s="271"/>
      <c r="B54" s="272"/>
      <c r="C54" s="90">
        <v>1250</v>
      </c>
      <c r="D54" s="125">
        <v>729.85500000000002</v>
      </c>
      <c r="E54" s="112">
        <f>D54*(100-'Содержание РФ'!$E$4)/100</f>
        <v>729.85500000000002</v>
      </c>
    </row>
    <row r="55" spans="1:5" ht="15" customHeight="1">
      <c r="A55" s="243" t="s">
        <v>384</v>
      </c>
      <c r="B55" s="244"/>
      <c r="C55" s="244"/>
      <c r="D55" s="244"/>
      <c r="E55" s="245"/>
    </row>
    <row r="56" spans="1:5">
      <c r="A56" s="247" t="s">
        <v>267</v>
      </c>
      <c r="B56" s="248"/>
      <c r="C56" s="90">
        <v>1250</v>
      </c>
      <c r="D56" s="125">
        <v>427.77000000000004</v>
      </c>
      <c r="E56" s="112">
        <f>D56*(100-'Содержание РФ'!$E$4)/100</f>
        <v>427.7700000000001</v>
      </c>
    </row>
    <row r="57" spans="1:5">
      <c r="A57" s="249"/>
      <c r="B57" s="250"/>
      <c r="C57" s="90">
        <v>1875</v>
      </c>
      <c r="D57" s="125">
        <v>853.33500000000004</v>
      </c>
      <c r="E57" s="112">
        <f>D57*(100-'Содержание РФ'!$E$4)/100</f>
        <v>853.33500000000004</v>
      </c>
    </row>
    <row r="58" spans="1:5">
      <c r="A58" s="251"/>
      <c r="B58" s="252"/>
      <c r="C58" s="95">
        <v>2500</v>
      </c>
      <c r="D58" s="125">
        <v>853.33500000000004</v>
      </c>
      <c r="E58" s="112">
        <f>D58*(100-'Содержание РФ'!$E$4)/100</f>
        <v>853.33500000000004</v>
      </c>
    </row>
    <row r="59" spans="1:5">
      <c r="A59" s="243" t="s">
        <v>315</v>
      </c>
      <c r="B59" s="244"/>
      <c r="C59" s="244"/>
      <c r="D59" s="244"/>
      <c r="E59" s="245"/>
    </row>
    <row r="60" spans="1:5">
      <c r="A60" s="247" t="s">
        <v>266</v>
      </c>
      <c r="B60" s="248"/>
      <c r="C60" s="90">
        <v>1250</v>
      </c>
      <c r="D60" s="125">
        <v>359.41500000000002</v>
      </c>
      <c r="E60" s="112">
        <f>D60*(100-'Содержание РФ'!$E$4)/100</f>
        <v>359.41500000000002</v>
      </c>
    </row>
    <row r="61" spans="1:5">
      <c r="A61" s="249"/>
      <c r="B61" s="250"/>
      <c r="C61" s="90">
        <v>1875</v>
      </c>
      <c r="D61" s="125">
        <v>628.42500000000007</v>
      </c>
      <c r="E61" s="112">
        <f>D61*(100-'Содержание РФ'!$E$4)/100</f>
        <v>628.42500000000007</v>
      </c>
    </row>
    <row r="62" spans="1:5">
      <c r="A62" s="251"/>
      <c r="B62" s="252"/>
      <c r="C62" s="95">
        <v>2500</v>
      </c>
      <c r="D62" s="125">
        <v>718.83</v>
      </c>
      <c r="E62" s="112">
        <f>D62*(100-'Содержание РФ'!$E$4)/100</f>
        <v>718.83</v>
      </c>
    </row>
    <row r="63" spans="1:5">
      <c r="A63" s="243" t="s">
        <v>314</v>
      </c>
      <c r="B63" s="244"/>
      <c r="C63" s="244"/>
      <c r="D63" s="244"/>
      <c r="E63" s="245"/>
    </row>
    <row r="64" spans="1:5">
      <c r="A64" s="253" t="s">
        <v>265</v>
      </c>
      <c r="B64" s="254"/>
      <c r="C64" s="98">
        <v>1250</v>
      </c>
      <c r="D64" s="125">
        <v>1245.825</v>
      </c>
      <c r="E64" s="97">
        <f>D64*(100-'Содержание РФ'!$E$4)/100</f>
        <v>1245.825</v>
      </c>
    </row>
    <row r="65" spans="1:5">
      <c r="A65" s="255"/>
      <c r="B65" s="256"/>
      <c r="C65" s="98">
        <v>1875</v>
      </c>
      <c r="D65" s="125">
        <v>2266.7400000000002</v>
      </c>
      <c r="E65" s="97">
        <f>D65*(100-'Содержание РФ'!$E$4)/100</f>
        <v>2266.7400000000002</v>
      </c>
    </row>
    <row r="66" spans="1:5">
      <c r="A66" s="257"/>
      <c r="B66" s="258"/>
      <c r="C66" s="96">
        <v>2500</v>
      </c>
      <c r="D66" s="125">
        <v>2489.4450000000002</v>
      </c>
      <c r="E66" s="97">
        <f>D66*(100-'Содержание РФ'!$E$4)/100</f>
        <v>2489.4450000000002</v>
      </c>
    </row>
    <row r="67" spans="1:5">
      <c r="A67" s="243" t="s">
        <v>264</v>
      </c>
      <c r="B67" s="244"/>
      <c r="C67" s="244"/>
      <c r="D67" s="244"/>
      <c r="E67" s="245"/>
    </row>
    <row r="68" spans="1:5">
      <c r="A68" s="247" t="s">
        <v>264</v>
      </c>
      <c r="B68" s="248"/>
      <c r="C68" s="90">
        <v>1250</v>
      </c>
      <c r="D68" s="125">
        <v>3027.4650000000001</v>
      </c>
      <c r="E68" s="112">
        <f>D68*(100-'Содержание РФ'!$E$4)/100</f>
        <v>3027.4650000000001</v>
      </c>
    </row>
    <row r="69" spans="1:5">
      <c r="A69" s="249"/>
      <c r="B69" s="250"/>
      <c r="C69" s="90">
        <v>1875</v>
      </c>
      <c r="D69" s="125">
        <v>3812.4450000000002</v>
      </c>
      <c r="E69" s="112">
        <f>D69*(100-'Содержание РФ'!$E$4)/100</f>
        <v>3812.4450000000002</v>
      </c>
    </row>
    <row r="70" spans="1:5">
      <c r="A70" s="251"/>
      <c r="B70" s="252"/>
      <c r="C70" s="95">
        <v>2500</v>
      </c>
      <c r="D70" s="125">
        <v>5607.3150000000005</v>
      </c>
      <c r="E70" s="112">
        <f>D70*(100-'Содержание РФ'!$E$4)/100</f>
        <v>5607.3149999999996</v>
      </c>
    </row>
    <row r="71" spans="1:5">
      <c r="A71" s="243" t="s">
        <v>284</v>
      </c>
      <c r="B71" s="244"/>
      <c r="C71" s="244"/>
      <c r="D71" s="244"/>
      <c r="E71" s="245"/>
    </row>
    <row r="72" spans="1:5">
      <c r="A72" s="259" t="s">
        <v>285</v>
      </c>
      <c r="B72" s="259"/>
      <c r="C72" s="259"/>
      <c r="D72" s="102" t="s">
        <v>296</v>
      </c>
      <c r="E72" s="112" t="str">
        <f>D72</f>
        <v>по запросу</v>
      </c>
    </row>
    <row r="73" spans="1:5">
      <c r="A73" s="238" t="s">
        <v>117</v>
      </c>
      <c r="B73" s="239"/>
      <c r="C73" s="240"/>
      <c r="D73" s="125">
        <v>7166.25</v>
      </c>
      <c r="E73" s="97">
        <f>D73*(100-'Содержание РФ'!$E$4)/100</f>
        <v>7166.25</v>
      </c>
    </row>
    <row r="74" spans="1:5">
      <c r="A74" s="238" t="s">
        <v>119</v>
      </c>
      <c r="B74" s="239"/>
      <c r="C74" s="240"/>
      <c r="D74" s="125">
        <v>15986.25</v>
      </c>
      <c r="E74" s="97">
        <v>13050</v>
      </c>
    </row>
    <row r="75" spans="1:5">
      <c r="A75" s="238" t="s">
        <v>94</v>
      </c>
      <c r="B75" s="239"/>
      <c r="C75" s="240"/>
      <c r="D75" s="125">
        <v>385.875</v>
      </c>
      <c r="E75" s="112">
        <f>D75*(100-'Содержание РФ'!$E$4)/100</f>
        <v>385.875</v>
      </c>
    </row>
    <row r="76" spans="1:5">
      <c r="A76" s="117"/>
      <c r="B76" s="117"/>
      <c r="C76" s="117"/>
      <c r="D76" s="117"/>
      <c r="E76" s="117"/>
    </row>
    <row r="77" spans="1:5">
      <c r="A77" s="117"/>
      <c r="B77" s="117"/>
      <c r="C77" s="117"/>
      <c r="D77" s="117"/>
      <c r="E77" s="117"/>
    </row>
    <row r="78" spans="1:5">
      <c r="A78" s="117"/>
      <c r="B78" s="117"/>
      <c r="C78" s="117"/>
      <c r="D78" s="117"/>
      <c r="E78" s="117"/>
    </row>
    <row r="79" spans="1:5">
      <c r="A79" s="117"/>
      <c r="B79" s="117"/>
      <c r="C79" s="117"/>
      <c r="D79" s="117"/>
      <c r="E79" s="117"/>
    </row>
    <row r="80" spans="1:5">
      <c r="A80" s="117"/>
      <c r="B80" s="117"/>
      <c r="C80" s="117"/>
      <c r="D80" s="117"/>
      <c r="E80" s="117"/>
    </row>
    <row r="81" spans="1:5">
      <c r="A81" s="117"/>
      <c r="B81" s="117"/>
      <c r="C81" s="117"/>
      <c r="D81" s="117"/>
      <c r="E81" s="117"/>
    </row>
    <row r="82" spans="1:5">
      <c r="A82" s="117"/>
      <c r="B82" s="117"/>
      <c r="C82" s="117"/>
      <c r="D82" s="117"/>
      <c r="E82" s="117"/>
    </row>
    <row r="83" spans="1:5">
      <c r="A83" s="117"/>
      <c r="B83" s="117"/>
      <c r="C83" s="117"/>
      <c r="D83" s="117"/>
      <c r="E83" s="117"/>
    </row>
    <row r="84" spans="1:5">
      <c r="A84" s="117"/>
      <c r="B84" s="117"/>
      <c r="C84" s="117"/>
      <c r="D84" s="117"/>
      <c r="E84" s="117"/>
    </row>
    <row r="85" spans="1:5">
      <c r="A85" s="117"/>
      <c r="B85" s="117"/>
      <c r="C85" s="117"/>
      <c r="D85" s="117"/>
      <c r="E85" s="117"/>
    </row>
    <row r="86" spans="1:5">
      <c r="A86" s="117"/>
      <c r="B86" s="117"/>
      <c r="C86" s="117"/>
      <c r="D86" s="117"/>
      <c r="E86" s="117"/>
    </row>
    <row r="87" spans="1:5">
      <c r="A87" s="117"/>
      <c r="B87" s="117"/>
      <c r="C87" s="117"/>
      <c r="D87" s="117"/>
      <c r="E87" s="117"/>
    </row>
    <row r="88" spans="1:5">
      <c r="A88" s="117"/>
      <c r="B88" s="117"/>
      <c r="C88" s="117"/>
      <c r="D88" s="117"/>
      <c r="E88" s="117"/>
    </row>
    <row r="89" spans="1:5">
      <c r="A89" s="117"/>
      <c r="B89" s="117"/>
      <c r="C89" s="117"/>
      <c r="D89" s="117"/>
      <c r="E89" s="117"/>
    </row>
    <row r="90" spans="1:5">
      <c r="A90" s="117"/>
      <c r="B90" s="117"/>
      <c r="C90" s="117"/>
      <c r="D90" s="117"/>
      <c r="E90" s="117"/>
    </row>
    <row r="91" spans="1:5">
      <c r="A91" s="117"/>
      <c r="B91" s="117"/>
      <c r="C91" s="117"/>
      <c r="D91" s="117"/>
      <c r="E91" s="117"/>
    </row>
    <row r="92" spans="1:5">
      <c r="A92" s="117"/>
      <c r="B92" s="117"/>
      <c r="C92" s="117"/>
      <c r="D92" s="117"/>
      <c r="E92" s="117"/>
    </row>
    <row r="93" spans="1:5">
      <c r="A93" s="117"/>
      <c r="B93" s="117"/>
      <c r="C93" s="117"/>
      <c r="D93" s="117"/>
      <c r="E93" s="117"/>
    </row>
    <row r="94" spans="1:5">
      <c r="A94" s="117"/>
      <c r="B94" s="117"/>
      <c r="C94" s="117"/>
      <c r="D94" s="117"/>
      <c r="E94" s="117"/>
    </row>
    <row r="95" spans="1:5">
      <c r="A95" s="117"/>
      <c r="B95" s="117"/>
      <c r="C95" s="117"/>
      <c r="D95" s="117"/>
      <c r="E95" s="117"/>
    </row>
    <row r="96" spans="1:5">
      <c r="A96" s="117"/>
      <c r="B96" s="117"/>
      <c r="C96" s="117"/>
      <c r="D96" s="117"/>
      <c r="E96" s="117"/>
    </row>
    <row r="97" spans="1:5">
      <c r="A97" s="117"/>
      <c r="B97" s="117"/>
      <c r="C97" s="117"/>
      <c r="D97" s="117"/>
      <c r="E97" s="117"/>
    </row>
    <row r="98" spans="1:5">
      <c r="A98" s="117"/>
      <c r="B98" s="117"/>
      <c r="C98" s="117"/>
      <c r="D98" s="117"/>
      <c r="E98" s="117"/>
    </row>
    <row r="99" spans="1:5">
      <c r="A99" s="117"/>
      <c r="B99" s="117"/>
      <c r="C99" s="117"/>
      <c r="D99" s="117"/>
      <c r="E99" s="117"/>
    </row>
    <row r="100" spans="1:5">
      <c r="A100" s="117"/>
      <c r="B100" s="117"/>
      <c r="C100" s="117"/>
      <c r="D100" s="117"/>
      <c r="E100" s="117"/>
    </row>
  </sheetData>
  <sheetProtection sheet="1" objects="1" scenarios="1"/>
  <mergeCells count="31">
    <mergeCell ref="A39:E39"/>
    <mergeCell ref="A49:B51"/>
    <mergeCell ref="A53:B54"/>
    <mergeCell ref="A56:B58"/>
    <mergeCell ref="A60:B62"/>
    <mergeCell ref="A40:C40"/>
    <mergeCell ref="A41:C41"/>
    <mergeCell ref="A42:C42"/>
    <mergeCell ref="A43:E43"/>
    <mergeCell ref="A44:C44"/>
    <mergeCell ref="A45:C45"/>
    <mergeCell ref="A46:C46"/>
    <mergeCell ref="A47:C47"/>
    <mergeCell ref="A48:E48"/>
    <mergeCell ref="A52:E52"/>
    <mergeCell ref="A25:B25"/>
    <mergeCell ref="D25:E25"/>
    <mergeCell ref="A31:E31"/>
    <mergeCell ref="A37:E37"/>
    <mergeCell ref="A38:B38"/>
    <mergeCell ref="A75:C75"/>
    <mergeCell ref="A74:C74"/>
    <mergeCell ref="A55:E55"/>
    <mergeCell ref="A59:E59"/>
    <mergeCell ref="A63:E63"/>
    <mergeCell ref="A64:B66"/>
    <mergeCell ref="A68:B70"/>
    <mergeCell ref="A67:E67"/>
    <mergeCell ref="A71:E71"/>
    <mergeCell ref="A72:C72"/>
    <mergeCell ref="A73:C73"/>
  </mergeCells>
  <hyperlinks>
    <hyperlink ref="C2" location="'Содержание РФ'!A1" display="Содержание"/>
  </hyperlinks>
  <pageMargins left="0.25" right="0.25" top="0.75" bottom="0.75" header="0.3" footer="0.3"/>
  <pageSetup paperSize="9" scale="75" orientation="portrait" r:id="rId1"/>
  <rowBreaks count="1" manualBreakCount="1">
    <brk id="54" max="4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E82"/>
  <sheetViews>
    <sheetView view="pageBreakPreview" zoomScale="70" zoomScaleNormal="80" zoomScaleSheetLayoutView="70" workbookViewId="0">
      <selection activeCell="E41" sqref="E41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1" spans="3:5">
      <c r="E1" s="51"/>
    </row>
    <row r="2" spans="3:5">
      <c r="C2" s="52" t="s">
        <v>28</v>
      </c>
    </row>
    <row r="23" spans="1:5">
      <c r="A23" s="51" t="s">
        <v>29</v>
      </c>
      <c r="B23" s="117"/>
      <c r="C23" s="117"/>
      <c r="D23" s="82" t="s">
        <v>37</v>
      </c>
      <c r="E23" s="119"/>
    </row>
    <row r="24" spans="1:5" ht="15" customHeight="1">
      <c r="A24" s="117" t="s">
        <v>275</v>
      </c>
      <c r="B24" s="117"/>
      <c r="C24" s="117"/>
      <c r="D24" s="117" t="s">
        <v>41</v>
      </c>
      <c r="E24" s="119"/>
    </row>
    <row r="25" spans="1:5" ht="30" customHeight="1">
      <c r="A25" s="185" t="s">
        <v>375</v>
      </c>
      <c r="B25" s="117"/>
      <c r="C25" s="117"/>
      <c r="D25" s="236" t="s">
        <v>40</v>
      </c>
      <c r="E25" s="236"/>
    </row>
    <row r="26" spans="1:5">
      <c r="A26" s="126" t="s">
        <v>326</v>
      </c>
      <c r="B26" s="117"/>
      <c r="C26" s="117"/>
      <c r="D26" s="122" t="s">
        <v>322</v>
      </c>
      <c r="E26" s="119"/>
    </row>
    <row r="27" spans="1:5">
      <c r="A27" s="117" t="s">
        <v>289</v>
      </c>
      <c r="B27" s="117"/>
      <c r="C27" s="117"/>
      <c r="D27" s="117"/>
      <c r="E27" s="117"/>
    </row>
    <row r="28" spans="1:5">
      <c r="A28" s="117" t="s">
        <v>290</v>
      </c>
      <c r="B28" s="117"/>
      <c r="C28" s="117"/>
      <c r="D28" s="117"/>
      <c r="E28" s="117"/>
    </row>
    <row r="29" spans="1:5">
      <c r="A29" s="117" t="s">
        <v>291</v>
      </c>
      <c r="B29" s="117"/>
      <c r="C29" s="117"/>
      <c r="D29" s="117"/>
      <c r="E29" s="117"/>
    </row>
    <row r="30" spans="1:5">
      <c r="A30" s="117" t="s">
        <v>292</v>
      </c>
      <c r="B30" s="117"/>
      <c r="C30" s="117"/>
      <c r="D30" s="117"/>
      <c r="E30" s="117"/>
    </row>
    <row r="31" spans="1:5">
      <c r="A31" s="206" t="s">
        <v>49</v>
      </c>
      <c r="B31" s="206"/>
      <c r="C31" s="206"/>
      <c r="D31" s="206"/>
      <c r="E31" s="206"/>
    </row>
    <row r="32" spans="1:5" s="6" customFormat="1" ht="30">
      <c r="A32" s="120" t="s">
        <v>42</v>
      </c>
      <c r="B32" s="120" t="s">
        <v>43</v>
      </c>
      <c r="C32" s="120" t="s">
        <v>45</v>
      </c>
      <c r="D32" s="120" t="s">
        <v>295</v>
      </c>
      <c r="E32" s="120" t="str">
        <f>CONCATENATE("Цена с учетом скидки ",'Содержание РФ'!$E$4," %",", руб")</f>
        <v>Цена с учетом скидки 0 %, руб</v>
      </c>
    </row>
    <row r="33" spans="1:5">
      <c r="A33" s="178" t="s">
        <v>371</v>
      </c>
      <c r="B33" s="90">
        <v>1250</v>
      </c>
      <c r="C33" s="111">
        <v>1330</v>
      </c>
      <c r="D33" s="125">
        <v>136500</v>
      </c>
      <c r="E33" s="112">
        <f>D33*(100-'Содержание РФ'!$E$4)/100</f>
        <v>136500</v>
      </c>
    </row>
    <row r="34" spans="1:5">
      <c r="A34" s="178" t="s">
        <v>372</v>
      </c>
      <c r="B34" s="90">
        <v>1875</v>
      </c>
      <c r="C34" s="111">
        <v>1955</v>
      </c>
      <c r="D34" s="125">
        <v>174720</v>
      </c>
      <c r="E34" s="112">
        <f>D34*(100-'Содержание РФ'!$E$4)/100</f>
        <v>174720</v>
      </c>
    </row>
    <row r="35" spans="1:5">
      <c r="A35" s="178" t="s">
        <v>373</v>
      </c>
      <c r="B35" s="111">
        <v>2500</v>
      </c>
      <c r="C35" s="111">
        <v>2580</v>
      </c>
      <c r="D35" s="125">
        <v>255360</v>
      </c>
      <c r="E35" s="112">
        <f>D35*(100-'Содержание РФ'!$E$4)/100</f>
        <v>255360</v>
      </c>
    </row>
    <row r="36" spans="1:5">
      <c r="A36" s="117"/>
      <c r="B36" s="117"/>
      <c r="C36" s="117"/>
      <c r="D36" s="117"/>
      <c r="E36" s="117"/>
    </row>
    <row r="37" spans="1:5">
      <c r="A37" s="206" t="s">
        <v>72</v>
      </c>
      <c r="B37" s="206"/>
      <c r="C37" s="206"/>
      <c r="D37" s="206"/>
      <c r="E37" s="206"/>
    </row>
    <row r="38" spans="1:5" ht="30">
      <c r="A38" s="263" t="s">
        <v>71</v>
      </c>
      <c r="B38" s="263"/>
      <c r="C38" s="120" t="s">
        <v>43</v>
      </c>
      <c r="D38" s="120" t="s">
        <v>295</v>
      </c>
      <c r="E38" s="120" t="str">
        <f>CONCATENATE("Цена с учетом скидки ",'Содержание РФ'!$E$4," %",", руб")</f>
        <v>Цена с учетом скидки 0 %, руб</v>
      </c>
    </row>
    <row r="39" spans="1:5">
      <c r="A39" s="243" t="s">
        <v>316</v>
      </c>
      <c r="B39" s="244"/>
      <c r="C39" s="244"/>
      <c r="D39" s="244"/>
      <c r="E39" s="245"/>
    </row>
    <row r="40" spans="1:5">
      <c r="A40" s="260" t="s">
        <v>259</v>
      </c>
      <c r="B40" s="260"/>
      <c r="C40" s="260"/>
      <c r="D40" s="125">
        <v>6090</v>
      </c>
      <c r="E40" s="112">
        <f>D40*(100-'Содержание РФ'!$E$4)/100</f>
        <v>6090</v>
      </c>
    </row>
    <row r="41" spans="1:5">
      <c r="A41" s="260" t="s">
        <v>260</v>
      </c>
      <c r="B41" s="260"/>
      <c r="C41" s="260"/>
      <c r="D41" s="103">
        <v>7455</v>
      </c>
      <c r="E41" s="112">
        <f>D41*(100-'Содержание РФ'!$E$4)/100</f>
        <v>7455</v>
      </c>
    </row>
    <row r="42" spans="1:5">
      <c r="A42" s="260" t="s">
        <v>261</v>
      </c>
      <c r="B42" s="260"/>
      <c r="C42" s="260"/>
      <c r="D42" s="103">
        <v>9345</v>
      </c>
      <c r="E42" s="112">
        <f>D42*(100-'Содержание РФ'!$E$4)/100</f>
        <v>9345</v>
      </c>
    </row>
    <row r="43" spans="1:5" ht="15" customHeight="1">
      <c r="A43" s="243" t="s">
        <v>317</v>
      </c>
      <c r="B43" s="244"/>
      <c r="C43" s="244"/>
      <c r="D43" s="244"/>
      <c r="E43" s="245"/>
    </row>
    <row r="44" spans="1:5">
      <c r="A44" s="260" t="s">
        <v>259</v>
      </c>
      <c r="B44" s="260"/>
      <c r="C44" s="260"/>
      <c r="D44" s="121" t="s">
        <v>321</v>
      </c>
      <c r="E44" s="123" t="s">
        <v>321</v>
      </c>
    </row>
    <row r="45" spans="1:5">
      <c r="A45" s="260" t="s">
        <v>262</v>
      </c>
      <c r="B45" s="260"/>
      <c r="C45" s="260"/>
      <c r="D45" s="121" t="s">
        <v>321</v>
      </c>
      <c r="E45" s="123" t="s">
        <v>321</v>
      </c>
    </row>
    <row r="46" spans="1:5">
      <c r="A46" s="260" t="s">
        <v>261</v>
      </c>
      <c r="B46" s="260"/>
      <c r="C46" s="260"/>
      <c r="D46" s="121" t="s">
        <v>321</v>
      </c>
      <c r="E46" s="123" t="s">
        <v>321</v>
      </c>
    </row>
    <row r="47" spans="1:5">
      <c r="A47" s="260" t="s">
        <v>263</v>
      </c>
      <c r="B47" s="260"/>
      <c r="C47" s="260"/>
      <c r="D47" s="121" t="s">
        <v>321</v>
      </c>
      <c r="E47" s="123" t="s">
        <v>321</v>
      </c>
    </row>
    <row r="48" spans="1:5">
      <c r="A48" s="243" t="s">
        <v>293</v>
      </c>
      <c r="B48" s="244"/>
      <c r="C48" s="244"/>
      <c r="D48" s="244"/>
      <c r="E48" s="245"/>
    </row>
    <row r="49" spans="1:5">
      <c r="A49" s="264" t="s">
        <v>386</v>
      </c>
      <c r="B49" s="264"/>
      <c r="C49" s="98">
        <v>660</v>
      </c>
      <c r="D49" s="103">
        <v>0</v>
      </c>
      <c r="E49" s="97">
        <f>D49*(100-'Содержание РФ'!$E$4)/100</f>
        <v>0</v>
      </c>
    </row>
    <row r="50" spans="1:5">
      <c r="A50" s="264"/>
      <c r="B50" s="264"/>
      <c r="C50" s="98">
        <v>980</v>
      </c>
      <c r="D50" s="103">
        <v>0</v>
      </c>
      <c r="E50" s="97">
        <f>D50*(100-'Содержание РФ'!$E$4)/100</f>
        <v>0</v>
      </c>
    </row>
    <row r="51" spans="1:5">
      <c r="A51" s="264"/>
      <c r="B51" s="264"/>
      <c r="C51" s="98">
        <v>1250</v>
      </c>
      <c r="D51" s="103">
        <v>0</v>
      </c>
      <c r="E51" s="97">
        <f>D51*(100-'Содержание РФ'!$E$4)/100</f>
        <v>0</v>
      </c>
    </row>
    <row r="52" spans="1:5">
      <c r="A52" s="264" t="s">
        <v>387</v>
      </c>
      <c r="B52" s="264"/>
      <c r="C52" s="98">
        <v>1250</v>
      </c>
      <c r="D52" s="125">
        <v>22302</v>
      </c>
      <c r="E52" s="97">
        <f>D52*(100-'Содержание РФ'!$E$4)/100</f>
        <v>22302</v>
      </c>
    </row>
    <row r="53" spans="1:5">
      <c r="A53" s="264"/>
      <c r="B53" s="264"/>
      <c r="C53" s="98">
        <v>187</v>
      </c>
      <c r="D53" s="125">
        <v>23341.5</v>
      </c>
      <c r="E53" s="97">
        <f>D53*(100-'Содержание РФ'!$E$4)/100</f>
        <v>23341.5</v>
      </c>
    </row>
    <row r="54" spans="1:5">
      <c r="A54" s="264"/>
      <c r="B54" s="264"/>
      <c r="C54" s="98">
        <v>2500</v>
      </c>
      <c r="D54" s="125">
        <v>29578.5</v>
      </c>
      <c r="E54" s="97">
        <f>D54*(100-'Содержание РФ'!$E$4)/100</f>
        <v>29578.5</v>
      </c>
    </row>
    <row r="55" spans="1:5" ht="15" customHeight="1">
      <c r="A55" s="243" t="s">
        <v>313</v>
      </c>
      <c r="B55" s="244"/>
      <c r="C55" s="244"/>
      <c r="D55" s="244"/>
      <c r="E55" s="245"/>
    </row>
    <row r="56" spans="1:5">
      <c r="A56" s="267" t="s">
        <v>269</v>
      </c>
      <c r="B56" s="268"/>
      <c r="C56" s="90">
        <v>1250</v>
      </c>
      <c r="D56" s="125">
        <v>3150</v>
      </c>
      <c r="E56" s="112">
        <f>D56*(100-'Содержание РФ'!$E$4)/100</f>
        <v>3150</v>
      </c>
    </row>
    <row r="57" spans="1:5">
      <c r="A57" s="269"/>
      <c r="B57" s="270"/>
      <c r="C57" s="90">
        <v>1875</v>
      </c>
      <c r="D57" s="125">
        <v>5250</v>
      </c>
      <c r="E57" s="112">
        <f>D57*(100-'Содержание РФ'!$E$4)/100</f>
        <v>5250</v>
      </c>
    </row>
    <row r="58" spans="1:5">
      <c r="A58" s="271"/>
      <c r="B58" s="272"/>
      <c r="C58" s="95">
        <v>2500</v>
      </c>
      <c r="D58" s="125">
        <v>5985</v>
      </c>
      <c r="E58" s="112">
        <f>D58*(100-'Содержание РФ'!$E$4)/100</f>
        <v>5985</v>
      </c>
    </row>
    <row r="59" spans="1:5">
      <c r="A59" s="243" t="s">
        <v>283</v>
      </c>
      <c r="B59" s="244"/>
      <c r="C59" s="244"/>
      <c r="D59" s="244"/>
      <c r="E59" s="245"/>
    </row>
    <row r="60" spans="1:5">
      <c r="A60" s="267" t="s">
        <v>268</v>
      </c>
      <c r="B60" s="268"/>
      <c r="C60" s="90">
        <v>930</v>
      </c>
      <c r="D60" s="125">
        <v>619.5</v>
      </c>
      <c r="E60" s="112">
        <f>D60*(100-'Содержание РФ'!$E$4)/100</f>
        <v>619.5</v>
      </c>
    </row>
    <row r="61" spans="1:5">
      <c r="A61" s="271"/>
      <c r="B61" s="272"/>
      <c r="C61" s="90">
        <v>1250</v>
      </c>
      <c r="D61" s="125">
        <v>695.1</v>
      </c>
      <c r="E61" s="112">
        <f>D61*(100-'Содержание РФ'!$E$4)/100</f>
        <v>695.1</v>
      </c>
    </row>
    <row r="62" spans="1:5">
      <c r="A62" s="243" t="s">
        <v>384</v>
      </c>
      <c r="B62" s="244"/>
      <c r="C62" s="244"/>
      <c r="D62" s="244"/>
      <c r="E62" s="245"/>
    </row>
    <row r="63" spans="1:5">
      <c r="A63" s="247" t="s">
        <v>267</v>
      </c>
      <c r="B63" s="248"/>
      <c r="C63" s="90">
        <v>1250</v>
      </c>
      <c r="D63" s="125">
        <v>407.40000000000003</v>
      </c>
      <c r="E63" s="112">
        <f>D63*(100-'Содержание РФ'!$E$4)/100</f>
        <v>407.4</v>
      </c>
    </row>
    <row r="64" spans="1:5">
      <c r="A64" s="249"/>
      <c r="B64" s="250"/>
      <c r="C64" s="90">
        <v>1875</v>
      </c>
      <c r="D64" s="125">
        <v>812.7</v>
      </c>
      <c r="E64" s="112">
        <f>D64*(100-'Содержание РФ'!$E$4)/100</f>
        <v>812.7</v>
      </c>
    </row>
    <row r="65" spans="1:5">
      <c r="A65" s="251"/>
      <c r="B65" s="252"/>
      <c r="C65" s="95">
        <v>2500</v>
      </c>
      <c r="D65" s="125">
        <v>812.7</v>
      </c>
      <c r="E65" s="112">
        <f>D65*(100-'Содержание РФ'!$E$4)/100</f>
        <v>812.7</v>
      </c>
    </row>
    <row r="66" spans="1:5">
      <c r="A66" s="243" t="s">
        <v>266</v>
      </c>
      <c r="B66" s="244"/>
      <c r="C66" s="244"/>
      <c r="D66" s="244"/>
      <c r="E66" s="245"/>
    </row>
    <row r="67" spans="1:5">
      <c r="A67" s="247" t="s">
        <v>266</v>
      </c>
      <c r="B67" s="248"/>
      <c r="C67" s="90">
        <v>1250</v>
      </c>
      <c r="D67" s="125">
        <v>342.3</v>
      </c>
      <c r="E67" s="112">
        <f>D67*(100-'Содержание РФ'!$E$4)/100</f>
        <v>342.3</v>
      </c>
    </row>
    <row r="68" spans="1:5">
      <c r="A68" s="249"/>
      <c r="B68" s="250"/>
      <c r="C68" s="90">
        <v>1875</v>
      </c>
      <c r="D68" s="125">
        <v>598.5</v>
      </c>
      <c r="E68" s="112">
        <f>D68*(100-'Содержание РФ'!$E$4)/100</f>
        <v>598.5</v>
      </c>
    </row>
    <row r="69" spans="1:5">
      <c r="A69" s="251"/>
      <c r="B69" s="252"/>
      <c r="C69" s="95">
        <v>2500</v>
      </c>
      <c r="D69" s="125">
        <v>684.6</v>
      </c>
      <c r="E69" s="112">
        <f>D69*(100-'Содержание РФ'!$E$4)/100</f>
        <v>684.6</v>
      </c>
    </row>
    <row r="70" spans="1:5" ht="15" customHeight="1">
      <c r="A70" s="243" t="s">
        <v>314</v>
      </c>
      <c r="B70" s="244"/>
      <c r="C70" s="244"/>
      <c r="D70" s="244"/>
      <c r="E70" s="245"/>
    </row>
    <row r="71" spans="1:5">
      <c r="A71" s="253" t="s">
        <v>265</v>
      </c>
      <c r="B71" s="254"/>
      <c r="C71" s="98">
        <v>1250</v>
      </c>
      <c r="D71" s="125">
        <v>1186.5</v>
      </c>
      <c r="E71" s="97">
        <f>D71*(100-'Содержание РФ'!$E$4)/100</f>
        <v>1186.5</v>
      </c>
    </row>
    <row r="72" spans="1:5">
      <c r="A72" s="255"/>
      <c r="B72" s="256"/>
      <c r="C72" s="98">
        <v>1875</v>
      </c>
      <c r="D72" s="125">
        <v>2158.8000000000002</v>
      </c>
      <c r="E72" s="97">
        <f>D72*(100-'Содержание РФ'!$E$4)/100</f>
        <v>2158.8000000000002</v>
      </c>
    </row>
    <row r="73" spans="1:5">
      <c r="A73" s="257"/>
      <c r="B73" s="258"/>
      <c r="C73" s="96">
        <v>2500</v>
      </c>
      <c r="D73" s="125">
        <v>2370.9</v>
      </c>
      <c r="E73" s="97">
        <f>D73*(100-'Содержание РФ'!$E$4)/100</f>
        <v>2370.9</v>
      </c>
    </row>
    <row r="74" spans="1:5">
      <c r="A74" s="243" t="s">
        <v>264</v>
      </c>
      <c r="B74" s="244"/>
      <c r="C74" s="244"/>
      <c r="D74" s="244"/>
      <c r="E74" s="245"/>
    </row>
    <row r="75" spans="1:5">
      <c r="A75" s="247" t="s">
        <v>264</v>
      </c>
      <c r="B75" s="248"/>
      <c r="C75" s="90">
        <v>1250</v>
      </c>
      <c r="D75" s="125">
        <v>2883.3</v>
      </c>
      <c r="E75" s="112">
        <f>D75*(100-'Содержание РФ'!$E$4)/100</f>
        <v>2883.3</v>
      </c>
    </row>
    <row r="76" spans="1:5">
      <c r="A76" s="249"/>
      <c r="B76" s="250"/>
      <c r="C76" s="90">
        <v>1875</v>
      </c>
      <c r="D76" s="125">
        <v>3630.9</v>
      </c>
      <c r="E76" s="112">
        <f>D76*(100-'Содержание РФ'!$E$4)/100</f>
        <v>3630.9</v>
      </c>
    </row>
    <row r="77" spans="1:5">
      <c r="A77" s="251"/>
      <c r="B77" s="252"/>
      <c r="C77" s="95">
        <v>2500</v>
      </c>
      <c r="D77" s="125">
        <v>5340.3</v>
      </c>
      <c r="E77" s="112">
        <f>D77*(100-'Содержание РФ'!$E$4)/100</f>
        <v>5340.3</v>
      </c>
    </row>
    <row r="78" spans="1:5">
      <c r="A78" s="243" t="s">
        <v>284</v>
      </c>
      <c r="B78" s="244"/>
      <c r="C78" s="244"/>
      <c r="D78" s="244"/>
      <c r="E78" s="245"/>
    </row>
    <row r="79" spans="1:5">
      <c r="A79" s="259" t="s">
        <v>285</v>
      </c>
      <c r="B79" s="259"/>
      <c r="C79" s="259"/>
      <c r="D79" s="102" t="s">
        <v>296</v>
      </c>
      <c r="E79" s="112" t="str">
        <f>D79</f>
        <v>по запросу</v>
      </c>
    </row>
    <row r="80" spans="1:5">
      <c r="A80" s="238" t="s">
        <v>117</v>
      </c>
      <c r="B80" s="239"/>
      <c r="C80" s="240"/>
      <c r="D80" s="125">
        <v>6825</v>
      </c>
      <c r="E80" s="97">
        <f>D80*(100-'Содержание РФ'!$E$4)/100</f>
        <v>6825</v>
      </c>
    </row>
    <row r="81" spans="1:5">
      <c r="A81" s="238" t="s">
        <v>119</v>
      </c>
      <c r="B81" s="239"/>
      <c r="C81" s="240"/>
      <c r="D81" s="125">
        <v>15225</v>
      </c>
      <c r="E81" s="97">
        <v>13050</v>
      </c>
    </row>
    <row r="82" spans="1:5">
      <c r="A82" s="238" t="s">
        <v>94</v>
      </c>
      <c r="B82" s="239"/>
      <c r="C82" s="240"/>
      <c r="D82" s="125">
        <v>367.5</v>
      </c>
      <c r="E82" s="112">
        <f>D82*(100-'Содержание РФ'!$E$4)/100</f>
        <v>367.5</v>
      </c>
    </row>
  </sheetData>
  <sheetProtection sheet="1" objects="1" scenarios="1"/>
  <mergeCells count="33">
    <mergeCell ref="A45:C45"/>
    <mergeCell ref="D25:E25"/>
    <mergeCell ref="A31:E31"/>
    <mergeCell ref="A37:E37"/>
    <mergeCell ref="A38:B38"/>
    <mergeCell ref="A39:E39"/>
    <mergeCell ref="A40:C40"/>
    <mergeCell ref="A41:C41"/>
    <mergeCell ref="A42:C42"/>
    <mergeCell ref="A43:E43"/>
    <mergeCell ref="A44:C44"/>
    <mergeCell ref="A66:E66"/>
    <mergeCell ref="A46:C46"/>
    <mergeCell ref="A47:C47"/>
    <mergeCell ref="A48:E48"/>
    <mergeCell ref="A49:B51"/>
    <mergeCell ref="A52:B54"/>
    <mergeCell ref="A55:E55"/>
    <mergeCell ref="A56:B58"/>
    <mergeCell ref="A60:B61"/>
    <mergeCell ref="A63:B65"/>
    <mergeCell ref="A59:E59"/>
    <mergeCell ref="A62:E62"/>
    <mergeCell ref="A82:C82"/>
    <mergeCell ref="A67:B69"/>
    <mergeCell ref="A71:B73"/>
    <mergeCell ref="A79:C79"/>
    <mergeCell ref="A80:C80"/>
    <mergeCell ref="A81:C81"/>
    <mergeCell ref="A70:E70"/>
    <mergeCell ref="A74:E74"/>
    <mergeCell ref="A78:E78"/>
    <mergeCell ref="A75:B77"/>
  </mergeCells>
  <hyperlinks>
    <hyperlink ref="C2" location="'Содержание РФ'!A1" display="Содержание"/>
  </hyperlinks>
  <pageMargins left="0.25" right="0.25" top="0.75" bottom="0.75" header="0.3" footer="0.3"/>
  <pageSetup paperSize="9" scale="75" orientation="portrait" r:id="rId1"/>
  <rowBreaks count="1" manualBreakCount="1">
    <brk id="58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20"/>
  <sheetViews>
    <sheetView showGridLines="0" view="pageBreakPreview" zoomScale="70" zoomScaleSheetLayoutView="70" zoomScalePageLayoutView="70" workbookViewId="0">
      <selection activeCell="M14" sqref="M14"/>
    </sheetView>
  </sheetViews>
  <sheetFormatPr defaultRowHeight="15"/>
  <cols>
    <col min="1" max="2" width="35.7109375" style="68" customWidth="1"/>
    <col min="3" max="3" width="2.85546875" style="68" customWidth="1"/>
    <col min="4" max="16384" width="9.140625" style="68"/>
  </cols>
  <sheetData>
    <row r="1" spans="1:3">
      <c r="A1" s="67" t="s">
        <v>0</v>
      </c>
    </row>
    <row r="2" spans="1:3" ht="8.1" customHeight="1">
      <c r="A2" s="67"/>
    </row>
    <row r="3" spans="1:3" ht="60">
      <c r="A3" s="69" t="s">
        <v>1</v>
      </c>
      <c r="B3" s="69" t="s">
        <v>2</v>
      </c>
    </row>
    <row r="4" spans="1:3" ht="124.5" customHeight="1">
      <c r="A4" s="69"/>
      <c r="B4" s="70"/>
    </row>
    <row r="5" spans="1:3">
      <c r="A5" s="199" t="s">
        <v>0</v>
      </c>
      <c r="B5" s="199"/>
    </row>
    <row r="6" spans="1:3" ht="30" customHeight="1">
      <c r="A6" s="71">
        <v>3020</v>
      </c>
      <c r="B6" s="72"/>
    </row>
    <row r="7" spans="1:3" ht="30" customHeight="1">
      <c r="A7" s="71">
        <v>6018</v>
      </c>
      <c r="B7" s="71">
        <v>6018</v>
      </c>
    </row>
    <row r="8" spans="1:3" ht="30" customHeight="1">
      <c r="A8" s="71">
        <v>6019</v>
      </c>
      <c r="B8" s="72"/>
    </row>
    <row r="9" spans="1:3" ht="30" customHeight="1">
      <c r="A9" s="71">
        <v>5019</v>
      </c>
      <c r="B9" s="69"/>
    </row>
    <row r="10" spans="1:3" ht="30" customHeight="1">
      <c r="A10" s="71">
        <v>5015</v>
      </c>
      <c r="B10" s="69"/>
    </row>
    <row r="11" spans="1:3" ht="30" customHeight="1">
      <c r="A11" s="71">
        <v>1021</v>
      </c>
      <c r="B11" s="69"/>
    </row>
    <row r="12" spans="1:3" ht="30" customHeight="1">
      <c r="A12" s="71">
        <v>7011</v>
      </c>
      <c r="B12" s="71">
        <v>7011</v>
      </c>
    </row>
    <row r="13" spans="1:3" ht="30" customHeight="1">
      <c r="A13" s="71">
        <v>7035</v>
      </c>
      <c r="B13" s="69"/>
      <c r="C13" s="73"/>
    </row>
    <row r="14" spans="1:3" ht="30" customHeight="1">
      <c r="A14" s="71">
        <v>9005</v>
      </c>
      <c r="B14" s="71">
        <v>9005</v>
      </c>
    </row>
    <row r="15" spans="1:3" ht="30" customHeight="1">
      <c r="A15" s="71">
        <v>9003</v>
      </c>
      <c r="B15" s="71">
        <v>9003</v>
      </c>
    </row>
    <row r="16" spans="1:3">
      <c r="A16" s="74"/>
    </row>
    <row r="17" spans="1:1">
      <c r="A17" s="74"/>
    </row>
    <row r="18" spans="1:1">
      <c r="A18" s="74"/>
    </row>
    <row r="19" spans="1:1">
      <c r="A19" s="75"/>
    </row>
    <row r="20" spans="1:1">
      <c r="A20" s="74"/>
    </row>
  </sheetData>
  <sheetProtection password="CC49" sheet="1" objects="1" scenarios="1" formatCells="0"/>
  <mergeCells count="1">
    <mergeCell ref="A5:B5"/>
  </mergeCells>
  <pageMargins left="0.70866141732283472" right="0.70866141732283472" top="0.19685039370078741" bottom="0.19685039370078741" header="0.31496062992125984" footer="0.31496062992125984"/>
  <pageSetup paperSize="9" scale="6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E92"/>
  <sheetViews>
    <sheetView view="pageBreakPreview" zoomScale="70" zoomScaleNormal="80" zoomScaleSheetLayoutView="70" workbookViewId="0">
      <selection activeCell="D54" sqref="D54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1" spans="3:5">
      <c r="E1" s="51"/>
    </row>
    <row r="2" spans="3:5">
      <c r="C2" s="52" t="s">
        <v>28</v>
      </c>
    </row>
    <row r="23" spans="1:5">
      <c r="A23" s="51" t="s">
        <v>29</v>
      </c>
      <c r="B23" s="109"/>
      <c r="C23" s="109"/>
      <c r="D23" s="82" t="s">
        <v>37</v>
      </c>
      <c r="E23" s="110"/>
    </row>
    <row r="24" spans="1:5" ht="15" customHeight="1">
      <c r="A24" s="109" t="s">
        <v>30</v>
      </c>
      <c r="B24" s="109"/>
      <c r="C24" s="109"/>
      <c r="D24" s="266" t="s">
        <v>41</v>
      </c>
      <c r="E24" s="266"/>
    </row>
    <row r="25" spans="1:5" ht="30" customHeight="1">
      <c r="A25" s="266" t="s">
        <v>235</v>
      </c>
      <c r="B25" s="266"/>
      <c r="C25" s="109"/>
      <c r="D25" s="266" t="s">
        <v>40</v>
      </c>
      <c r="E25" s="266"/>
    </row>
    <row r="26" spans="1:5">
      <c r="A26" s="113" t="s">
        <v>303</v>
      </c>
      <c r="B26" s="108"/>
      <c r="C26" s="109"/>
      <c r="D26" s="109" t="s">
        <v>302</v>
      </c>
      <c r="E26" s="108"/>
    </row>
    <row r="27" spans="1:5">
      <c r="A27" s="117" t="s">
        <v>307</v>
      </c>
      <c r="B27" s="109"/>
      <c r="C27" s="109"/>
      <c r="E27" s="109"/>
    </row>
    <row r="28" spans="1:5">
      <c r="A28" s="109" t="s">
        <v>31</v>
      </c>
      <c r="B28" s="109"/>
      <c r="C28" s="109"/>
      <c r="D28" s="109"/>
      <c r="E28" s="109"/>
    </row>
    <row r="29" spans="1:5" ht="15" customHeight="1">
      <c r="A29" s="109" t="s">
        <v>32</v>
      </c>
      <c r="B29" s="109"/>
      <c r="C29" s="109"/>
      <c r="D29" s="109"/>
      <c r="E29" s="109"/>
    </row>
    <row r="30" spans="1:5" ht="30">
      <c r="A30" s="108" t="s">
        <v>33</v>
      </c>
      <c r="B30" s="108"/>
      <c r="C30" s="109"/>
      <c r="D30" s="109"/>
      <c r="E30" s="109"/>
    </row>
    <row r="31" spans="1:5">
      <c r="A31" s="109" t="s">
        <v>34</v>
      </c>
      <c r="B31" s="109"/>
      <c r="C31" s="109"/>
      <c r="D31" s="109"/>
      <c r="E31" s="109"/>
    </row>
    <row r="32" spans="1:5">
      <c r="A32" s="109" t="s">
        <v>35</v>
      </c>
      <c r="B32" s="109"/>
      <c r="C32" s="109"/>
      <c r="D32" s="109"/>
      <c r="E32" s="109"/>
    </row>
    <row r="33" spans="1:5">
      <c r="A33" s="273" t="s">
        <v>49</v>
      </c>
      <c r="B33" s="273"/>
      <c r="C33" s="273"/>
      <c r="D33" s="273"/>
      <c r="E33" s="273"/>
    </row>
    <row r="34" spans="1:5" s="6" customFormat="1" ht="30">
      <c r="A34" s="106" t="s">
        <v>42</v>
      </c>
      <c r="B34" s="106" t="s">
        <v>43</v>
      </c>
      <c r="C34" s="106" t="s">
        <v>45</v>
      </c>
      <c r="D34" s="106" t="s">
        <v>295</v>
      </c>
      <c r="E34" s="106" t="str">
        <f>CONCATENATE("Цена с учетом скидки ",'Содержание РФ'!$E$4," %",", руб")</f>
        <v>Цена с учетом скидки 0 %, руб</v>
      </c>
    </row>
    <row r="35" spans="1:5" ht="15" customHeight="1">
      <c r="A35" s="99" t="s">
        <v>304</v>
      </c>
      <c r="B35" s="114">
        <v>1250</v>
      </c>
      <c r="C35" s="111">
        <v>1330</v>
      </c>
      <c r="D35" s="103">
        <v>205800</v>
      </c>
      <c r="E35" s="112">
        <f>D35*(100-'Содержание РФ'!$E$4)/100</f>
        <v>205800</v>
      </c>
    </row>
    <row r="36" spans="1:5">
      <c r="A36" s="99" t="s">
        <v>305</v>
      </c>
      <c r="B36" s="114">
        <v>1875</v>
      </c>
      <c r="C36" s="111">
        <v>1955</v>
      </c>
      <c r="D36" s="103">
        <v>266700</v>
      </c>
      <c r="E36" s="112">
        <f>D36*(100-'Содержание РФ'!$E$4)/100</f>
        <v>266700</v>
      </c>
    </row>
    <row r="37" spans="1:5">
      <c r="A37" s="99" t="s">
        <v>306</v>
      </c>
      <c r="B37" s="114">
        <v>2500</v>
      </c>
      <c r="C37" s="111">
        <v>2580</v>
      </c>
      <c r="D37" s="103">
        <v>308175</v>
      </c>
      <c r="E37" s="112">
        <f>D37*(100-'Содержание РФ'!$E$4)/100</f>
        <v>308175</v>
      </c>
    </row>
    <row r="38" spans="1:5">
      <c r="A38" s="273" t="s">
        <v>72</v>
      </c>
      <c r="B38" s="273"/>
      <c r="C38" s="273"/>
      <c r="D38" s="273"/>
      <c r="E38" s="273"/>
    </row>
    <row r="39" spans="1:5" ht="30">
      <c r="A39" s="263" t="s">
        <v>71</v>
      </c>
      <c r="B39" s="263"/>
      <c r="C39" s="106" t="s">
        <v>43</v>
      </c>
      <c r="D39" s="106" t="s">
        <v>295</v>
      </c>
      <c r="E39" s="106" t="str">
        <f>CONCATENATE("Цена с учетом скидки ",'Содержание РФ'!$E$4," %",", руб")</f>
        <v>Цена с учетом скидки 0 %, руб</v>
      </c>
    </row>
    <row r="40" spans="1:5">
      <c r="A40" s="200" t="s">
        <v>80</v>
      </c>
      <c r="B40" s="200"/>
      <c r="C40" s="60">
        <v>1250</v>
      </c>
      <c r="D40" s="103">
        <v>1431.15</v>
      </c>
      <c r="E40" s="112">
        <f>D40*(100-'Содержание РФ'!$E$4)/100</f>
        <v>1431.15</v>
      </c>
    </row>
    <row r="41" spans="1:5">
      <c r="A41" s="200"/>
      <c r="B41" s="200"/>
      <c r="C41" s="60">
        <v>1875</v>
      </c>
      <c r="D41" s="103">
        <v>2332.0500000000002</v>
      </c>
      <c r="E41" s="112">
        <f>D41*(100-'Содержание РФ'!$E$4)/100</f>
        <v>2332.0500000000002</v>
      </c>
    </row>
    <row r="42" spans="1:5">
      <c r="A42" s="200"/>
      <c r="B42" s="200"/>
      <c r="C42" s="60">
        <v>2500</v>
      </c>
      <c r="D42" s="103">
        <v>2861.25</v>
      </c>
      <c r="E42" s="112">
        <f>D42*(100-'Содержание РФ'!$E$4)/100</f>
        <v>2861.25</v>
      </c>
    </row>
    <row r="43" spans="1:5" ht="15" customHeight="1">
      <c r="A43" s="205" t="s">
        <v>81</v>
      </c>
      <c r="B43" s="205"/>
      <c r="C43" s="60">
        <v>930</v>
      </c>
      <c r="D43" s="103">
        <v>1165.5</v>
      </c>
      <c r="E43" s="112">
        <f>D43*(100-'Содержание РФ'!$E$4)/100</f>
        <v>1165.5</v>
      </c>
    </row>
    <row r="44" spans="1:5">
      <c r="A44" s="205"/>
      <c r="B44" s="205"/>
      <c r="C44" s="60">
        <v>1250</v>
      </c>
      <c r="D44" s="103">
        <v>1431.15</v>
      </c>
      <c r="E44" s="112">
        <f>D44*(100-'Содержание РФ'!$E$4)/100</f>
        <v>1431.15</v>
      </c>
    </row>
    <row r="45" spans="1:5">
      <c r="A45" s="200" t="s">
        <v>82</v>
      </c>
      <c r="B45" s="200"/>
      <c r="C45" s="60">
        <v>1250</v>
      </c>
      <c r="D45" s="103">
        <v>1873.2</v>
      </c>
      <c r="E45" s="112">
        <f>D45*(100-'Содержание РФ'!$E$4)/100</f>
        <v>1873.2</v>
      </c>
    </row>
    <row r="46" spans="1:5">
      <c r="A46" s="200"/>
      <c r="B46" s="200"/>
      <c r="C46" s="60">
        <v>1875</v>
      </c>
      <c r="D46" s="103">
        <v>3137.4</v>
      </c>
      <c r="E46" s="112">
        <f>D46*(100-'Содержание РФ'!$E$4)/100</f>
        <v>3137.4</v>
      </c>
    </row>
    <row r="47" spans="1:5">
      <c r="A47" s="200"/>
      <c r="B47" s="200"/>
      <c r="C47" s="60">
        <v>2500</v>
      </c>
      <c r="D47" s="103">
        <v>3739.05</v>
      </c>
      <c r="E47" s="112">
        <f>D47*(100-'Содержание РФ'!$E$4)/100</f>
        <v>3739.05</v>
      </c>
    </row>
    <row r="48" spans="1:5">
      <c r="A48" s="205" t="s">
        <v>115</v>
      </c>
      <c r="B48" s="205"/>
      <c r="C48" s="60">
        <v>1250</v>
      </c>
      <c r="D48" s="103">
        <v>9364.9500000000007</v>
      </c>
      <c r="E48" s="112">
        <f>D48*(100-'Содержание РФ'!$E$4)/100</f>
        <v>9364.9500000000007</v>
      </c>
    </row>
    <row r="49" spans="1:5">
      <c r="A49" s="205"/>
      <c r="B49" s="205"/>
      <c r="C49" s="60">
        <v>1875</v>
      </c>
      <c r="D49" s="103">
        <v>15682.800000000001</v>
      </c>
      <c r="E49" s="112">
        <f>D49*(100-'Содержание РФ'!$E$4)/100</f>
        <v>15682.8</v>
      </c>
    </row>
    <row r="50" spans="1:5">
      <c r="A50" s="205"/>
      <c r="B50" s="205"/>
      <c r="C50" s="60">
        <v>2500</v>
      </c>
      <c r="D50" s="103">
        <v>18695.25</v>
      </c>
      <c r="E50" s="112">
        <f>D50*(100-'Содержание РФ'!$E$4)/100</f>
        <v>18695.25</v>
      </c>
    </row>
    <row r="51" spans="1:5">
      <c r="A51" s="200" t="s">
        <v>84</v>
      </c>
      <c r="B51" s="200"/>
      <c r="C51" s="60">
        <v>1250</v>
      </c>
      <c r="D51" s="103">
        <v>1700</v>
      </c>
      <c r="E51" s="112">
        <f>D51*(100-'Содержание РФ'!$E$4)/100</f>
        <v>1700</v>
      </c>
    </row>
    <row r="52" spans="1:5">
      <c r="A52" s="200"/>
      <c r="B52" s="200"/>
      <c r="C52" s="60">
        <v>1875</v>
      </c>
      <c r="D52" s="103">
        <v>1900</v>
      </c>
      <c r="E52" s="112">
        <f>D52*(100-'Содержание РФ'!$E$4)/100</f>
        <v>1900</v>
      </c>
    </row>
    <row r="53" spans="1:5">
      <c r="A53" s="200"/>
      <c r="B53" s="200"/>
      <c r="C53" s="60">
        <v>2500</v>
      </c>
      <c r="D53" s="103">
        <v>3400</v>
      </c>
      <c r="E53" s="112">
        <f>D53*(100-'Содержание РФ'!$E$4)/100</f>
        <v>3400</v>
      </c>
    </row>
    <row r="54" spans="1:5">
      <c r="A54" s="200" t="s">
        <v>118</v>
      </c>
      <c r="B54" s="200"/>
      <c r="C54" s="60">
        <v>1250</v>
      </c>
      <c r="D54" s="103">
        <v>5460</v>
      </c>
      <c r="E54" s="112">
        <f>D54*(100-'Содержание РФ'!$E$4)/100</f>
        <v>5460</v>
      </c>
    </row>
    <row r="55" spans="1:5">
      <c r="A55" s="200"/>
      <c r="B55" s="200"/>
      <c r="C55" s="60">
        <v>1875</v>
      </c>
      <c r="D55" s="103">
        <v>8190</v>
      </c>
      <c r="E55" s="112">
        <f>D55*(100-'Содержание РФ'!$E$4)/100</f>
        <v>8190</v>
      </c>
    </row>
    <row r="56" spans="1:5">
      <c r="A56" s="200"/>
      <c r="B56" s="200"/>
      <c r="C56" s="60">
        <v>2500</v>
      </c>
      <c r="D56" s="103">
        <v>10920</v>
      </c>
      <c r="E56" s="112">
        <f>D56*(100-'Содержание РФ'!$E$4)/100</f>
        <v>10920</v>
      </c>
    </row>
    <row r="57" spans="1:5">
      <c r="A57" s="201" t="s">
        <v>116</v>
      </c>
      <c r="B57" s="202"/>
      <c r="C57" s="203"/>
      <c r="D57" s="103">
        <v>18375</v>
      </c>
      <c r="E57" s="112">
        <f>D57*(100-'Содержание РФ'!$E$4)/100</f>
        <v>18375</v>
      </c>
    </row>
    <row r="58" spans="1:5">
      <c r="A58" s="201" t="s">
        <v>119</v>
      </c>
      <c r="B58" s="202"/>
      <c r="C58" s="203"/>
      <c r="D58" s="103">
        <v>6825</v>
      </c>
      <c r="E58" s="112">
        <f>D58*(100-'Содержание РФ'!$E$4)/100</f>
        <v>6825</v>
      </c>
    </row>
    <row r="59" spans="1:5">
      <c r="A59" s="201" t="s">
        <v>117</v>
      </c>
      <c r="B59" s="202"/>
      <c r="C59" s="203"/>
      <c r="D59" s="103">
        <v>15225</v>
      </c>
      <c r="E59" s="112">
        <f>D59*(100-'Содержание РФ'!$E$4)/100</f>
        <v>15225</v>
      </c>
    </row>
    <row r="60" spans="1:5">
      <c r="A60" s="201" t="s">
        <v>94</v>
      </c>
      <c r="B60" s="202"/>
      <c r="C60" s="203"/>
      <c r="D60" s="103">
        <v>367.5</v>
      </c>
      <c r="E60" s="112">
        <f>D60*(100-'Содержание РФ'!$E$4)/100</f>
        <v>367.5</v>
      </c>
    </row>
    <row r="61" spans="1:5">
      <c r="A61" s="212" t="s">
        <v>87</v>
      </c>
      <c r="B61" s="213"/>
      <c r="C61" s="213"/>
      <c r="D61" s="213"/>
      <c r="E61" s="214"/>
    </row>
    <row r="62" spans="1:5">
      <c r="A62" s="200" t="s">
        <v>113</v>
      </c>
      <c r="B62" s="200"/>
      <c r="C62" s="60">
        <v>1250</v>
      </c>
      <c r="D62" s="103">
        <v>2520</v>
      </c>
      <c r="E62" s="112">
        <f>D62*(100-'Содержание РФ'!$E$4)/100</f>
        <v>2520</v>
      </c>
    </row>
    <row r="63" spans="1:5">
      <c r="A63" s="200"/>
      <c r="B63" s="200"/>
      <c r="C63" s="60">
        <v>1875</v>
      </c>
      <c r="D63" s="103">
        <v>3885</v>
      </c>
      <c r="E63" s="112">
        <f>D63*(100-'Содержание РФ'!$E$4)/100</f>
        <v>3885</v>
      </c>
    </row>
    <row r="64" spans="1:5">
      <c r="A64" s="200"/>
      <c r="B64" s="200"/>
      <c r="C64" s="60">
        <v>2500</v>
      </c>
      <c r="D64" s="103">
        <v>4410</v>
      </c>
      <c r="E64" s="112">
        <f>D64*(100-'Содержание РФ'!$E$4)/100</f>
        <v>4410</v>
      </c>
    </row>
    <row r="65" spans="1:5">
      <c r="A65" s="212" t="s">
        <v>86</v>
      </c>
      <c r="B65" s="213"/>
      <c r="C65" s="213"/>
      <c r="D65" s="213"/>
      <c r="E65" s="214"/>
    </row>
    <row r="66" spans="1:5">
      <c r="A66" s="201" t="s">
        <v>88</v>
      </c>
      <c r="B66" s="202"/>
      <c r="C66" s="203"/>
      <c r="D66" s="103">
        <v>10042.200000000001</v>
      </c>
      <c r="E66" s="112">
        <f>D66*(100-'Содержание РФ'!$E$4)/100</f>
        <v>10042.200000000001</v>
      </c>
    </row>
    <row r="67" spans="1:5">
      <c r="A67" s="201" t="s">
        <v>89</v>
      </c>
      <c r="B67" s="202"/>
      <c r="C67" s="203"/>
      <c r="D67" s="103">
        <v>10042.200000000001</v>
      </c>
      <c r="E67" s="112">
        <f>D67*(100-'Содержание РФ'!$E$4)/100</f>
        <v>10042.200000000001</v>
      </c>
    </row>
    <row r="68" spans="1:5">
      <c r="A68" s="201" t="s">
        <v>90</v>
      </c>
      <c r="B68" s="202"/>
      <c r="C68" s="203"/>
      <c r="D68" s="103">
        <v>12514.95</v>
      </c>
      <c r="E68" s="112">
        <f>D68*(100-'Содержание РФ'!$E$4)/100</f>
        <v>12514.95</v>
      </c>
    </row>
    <row r="69" spans="1:5">
      <c r="A69" s="201" t="s">
        <v>91</v>
      </c>
      <c r="B69" s="202"/>
      <c r="C69" s="203"/>
      <c r="D69" s="103">
        <v>12514.95</v>
      </c>
      <c r="E69" s="112">
        <f>D69*(100-'Содержание РФ'!$E$4)/100</f>
        <v>12514.95</v>
      </c>
    </row>
    <row r="70" spans="1:5">
      <c r="A70" s="201" t="s">
        <v>92</v>
      </c>
      <c r="B70" s="202"/>
      <c r="C70" s="203"/>
      <c r="D70" s="103">
        <v>7586.25</v>
      </c>
      <c r="E70" s="112">
        <f>D70*(100-'Содержание РФ'!$E$4)/100</f>
        <v>7586.25</v>
      </c>
    </row>
    <row r="71" spans="1:5">
      <c r="A71" s="201" t="s">
        <v>93</v>
      </c>
      <c r="B71" s="202"/>
      <c r="C71" s="203"/>
      <c r="D71" s="103">
        <v>7586.25</v>
      </c>
      <c r="E71" s="112">
        <f>D71*(100-'Содержание РФ'!$E$4)/100</f>
        <v>7586.25</v>
      </c>
    </row>
    <row r="72" spans="1:5">
      <c r="A72" s="212" t="s">
        <v>95</v>
      </c>
      <c r="B72" s="213"/>
      <c r="C72" s="213"/>
      <c r="D72" s="213"/>
      <c r="E72" s="214"/>
    </row>
    <row r="73" spans="1:5">
      <c r="A73" s="209" t="s">
        <v>96</v>
      </c>
      <c r="B73" s="210"/>
      <c r="C73" s="211"/>
      <c r="D73" s="103">
        <v>13436.85</v>
      </c>
      <c r="E73" s="112">
        <f>D73*(100-'Содержание РФ'!$E$4)/100</f>
        <v>13436.85</v>
      </c>
    </row>
    <row r="74" spans="1:5">
      <c r="A74" s="209" t="s">
        <v>97</v>
      </c>
      <c r="B74" s="210"/>
      <c r="C74" s="211"/>
      <c r="D74" s="103">
        <v>8193.15</v>
      </c>
      <c r="E74" s="112">
        <f>D74*(100-'Содержание РФ'!$E$4)/100</f>
        <v>8193.15</v>
      </c>
    </row>
    <row r="75" spans="1:5">
      <c r="A75" s="209" t="s">
        <v>98</v>
      </c>
      <c r="B75" s="210"/>
      <c r="C75" s="211"/>
      <c r="D75" s="103">
        <v>12387.9</v>
      </c>
      <c r="E75" s="112">
        <f>D75*(100-'Содержание РФ'!$E$4)/100</f>
        <v>12387.9</v>
      </c>
    </row>
    <row r="76" spans="1:5">
      <c r="A76" s="209" t="s">
        <v>99</v>
      </c>
      <c r="B76" s="210"/>
      <c r="C76" s="211"/>
      <c r="D76" s="103">
        <v>12387.9</v>
      </c>
      <c r="E76" s="112">
        <f>D76*(100-'Содержание РФ'!$E$4)/100</f>
        <v>12387.9</v>
      </c>
    </row>
    <row r="77" spans="1:5">
      <c r="A77" s="209" t="s">
        <v>100</v>
      </c>
      <c r="B77" s="210"/>
      <c r="C77" s="211"/>
      <c r="D77" s="103">
        <v>14108.85</v>
      </c>
      <c r="E77" s="112">
        <f>D77*(100-'Содержание РФ'!$E$4)/100</f>
        <v>14108.85</v>
      </c>
    </row>
    <row r="78" spans="1:5">
      <c r="A78" s="212" t="s">
        <v>114</v>
      </c>
      <c r="B78" s="213"/>
      <c r="C78" s="213"/>
      <c r="D78" s="213"/>
      <c r="E78" s="214"/>
    </row>
    <row r="79" spans="1:5">
      <c r="A79" s="209" t="s">
        <v>101</v>
      </c>
      <c r="B79" s="210"/>
      <c r="C79" s="211"/>
      <c r="D79" s="103">
        <v>160.65</v>
      </c>
      <c r="E79" s="112">
        <f>D79*(100-'Содержание РФ'!$E$4)/100</f>
        <v>160.65</v>
      </c>
    </row>
    <row r="80" spans="1:5">
      <c r="A80" s="209" t="s">
        <v>102</v>
      </c>
      <c r="B80" s="210"/>
      <c r="C80" s="211"/>
      <c r="D80" s="103">
        <v>119.7</v>
      </c>
      <c r="E80" s="112">
        <f>D80*(100-'Содержание РФ'!$E$4)/100</f>
        <v>119.7</v>
      </c>
    </row>
    <row r="81" spans="1:5">
      <c r="A81" s="209" t="s">
        <v>103</v>
      </c>
      <c r="B81" s="210"/>
      <c r="C81" s="211"/>
      <c r="D81" s="103">
        <v>225.75</v>
      </c>
      <c r="E81" s="112">
        <f>D81*(100-'Содержание РФ'!$E$4)/100</f>
        <v>225.75</v>
      </c>
    </row>
    <row r="82" spans="1:5">
      <c r="A82" s="209" t="s">
        <v>104</v>
      </c>
      <c r="B82" s="210"/>
      <c r="C82" s="211"/>
      <c r="D82" s="103">
        <v>182.70000000000002</v>
      </c>
      <c r="E82" s="112">
        <f>D82*(100-'Содержание РФ'!$E$4)/100</f>
        <v>182.7</v>
      </c>
    </row>
    <row r="83" spans="1:5">
      <c r="A83" s="209" t="s">
        <v>238</v>
      </c>
      <c r="B83" s="210"/>
      <c r="C83" s="211"/>
      <c r="D83" s="103">
        <v>341.25</v>
      </c>
      <c r="E83" s="112">
        <f>D83*(100-'Содержание РФ'!$E$4)/100</f>
        <v>341.25</v>
      </c>
    </row>
    <row r="84" spans="1:5">
      <c r="A84" s="209" t="s">
        <v>240</v>
      </c>
      <c r="B84" s="210"/>
      <c r="C84" s="211"/>
      <c r="D84" s="103">
        <v>444.15000000000003</v>
      </c>
      <c r="E84" s="112">
        <f>D84*(100-'Содержание РФ'!$E$4)/100</f>
        <v>444.15</v>
      </c>
    </row>
    <row r="85" spans="1:5">
      <c r="A85" s="209" t="s">
        <v>107</v>
      </c>
      <c r="B85" s="210"/>
      <c r="C85" s="211"/>
      <c r="D85" s="103">
        <v>622.65</v>
      </c>
      <c r="E85" s="112">
        <f>D85*(100-'Содержание РФ'!$E$4)/100</f>
        <v>622.65</v>
      </c>
    </row>
    <row r="86" spans="1:5">
      <c r="A86" s="209" t="s">
        <v>108</v>
      </c>
      <c r="B86" s="210"/>
      <c r="C86" s="211"/>
      <c r="D86" s="103">
        <v>1276.8</v>
      </c>
      <c r="E86" s="112">
        <f>D86*(100-'Содержание РФ'!$E$4)/100</f>
        <v>1276.8</v>
      </c>
    </row>
    <row r="87" spans="1:5">
      <c r="A87" s="209" t="s">
        <v>109</v>
      </c>
      <c r="B87" s="210"/>
      <c r="C87" s="211"/>
      <c r="D87" s="103">
        <v>820.05000000000007</v>
      </c>
      <c r="E87" s="112">
        <f>D87*(100-'Содержание РФ'!$E$4)/100</f>
        <v>820.05</v>
      </c>
    </row>
    <row r="88" spans="1:5">
      <c r="A88" s="212" t="s">
        <v>110</v>
      </c>
      <c r="B88" s="213"/>
      <c r="C88" s="213"/>
      <c r="D88" s="213"/>
      <c r="E88" s="214"/>
    </row>
    <row r="89" spans="1:5">
      <c r="A89" s="218" t="s">
        <v>111</v>
      </c>
      <c r="B89" s="219"/>
      <c r="C89" s="60">
        <v>1250</v>
      </c>
      <c r="D89" s="103">
        <v>2103.15</v>
      </c>
      <c r="E89" s="112">
        <f>D89*(100-'Содержание РФ'!$E$4)/100</f>
        <v>2103.15</v>
      </c>
    </row>
    <row r="90" spans="1:5">
      <c r="A90" s="220"/>
      <c r="B90" s="221"/>
      <c r="C90" s="60">
        <v>1875</v>
      </c>
      <c r="D90" s="103">
        <v>2103.15</v>
      </c>
      <c r="E90" s="112">
        <f>D90*(100-'Содержание РФ'!$E$4)/100</f>
        <v>2103.15</v>
      </c>
    </row>
    <row r="91" spans="1:5">
      <c r="A91" s="220"/>
      <c r="B91" s="221"/>
      <c r="C91" s="60">
        <v>2500</v>
      </c>
      <c r="D91" s="103">
        <v>2313.15</v>
      </c>
      <c r="E91" s="112">
        <f>D91*(100-'Содержание РФ'!$E$4)/100</f>
        <v>2313.15</v>
      </c>
    </row>
    <row r="92" spans="1:5">
      <c r="A92" s="200" t="s">
        <v>112</v>
      </c>
      <c r="B92" s="200"/>
      <c r="C92" s="200"/>
      <c r="D92" s="103">
        <v>2983.05</v>
      </c>
      <c r="E92" s="112">
        <f>D92*(100-'Содержание РФ'!$E$4)/100</f>
        <v>2983.05</v>
      </c>
    </row>
  </sheetData>
  <sheetProtection sheet="1" objects="1" scenarios="1"/>
  <mergeCells count="44">
    <mergeCell ref="A92:C92"/>
    <mergeCell ref="A85:C85"/>
    <mergeCell ref="A86:C86"/>
    <mergeCell ref="A87:C87"/>
    <mergeCell ref="A88:E88"/>
    <mergeCell ref="A89:B91"/>
    <mergeCell ref="A80:C80"/>
    <mergeCell ref="A81:C81"/>
    <mergeCell ref="A82:C82"/>
    <mergeCell ref="A83:C83"/>
    <mergeCell ref="A84:C84"/>
    <mergeCell ref="A73:C73"/>
    <mergeCell ref="A74:C74"/>
    <mergeCell ref="A75:C75"/>
    <mergeCell ref="A76:C76"/>
    <mergeCell ref="A78:E78"/>
    <mergeCell ref="A77:C77"/>
    <mergeCell ref="A45:B47"/>
    <mergeCell ref="A48:B50"/>
    <mergeCell ref="A51:B53"/>
    <mergeCell ref="A54:B56"/>
    <mergeCell ref="A57:C57"/>
    <mergeCell ref="A69:C69"/>
    <mergeCell ref="A70:C70"/>
    <mergeCell ref="A71:C71"/>
    <mergeCell ref="A58:C58"/>
    <mergeCell ref="A59:C59"/>
    <mergeCell ref="A60:C60"/>
    <mergeCell ref="A79:C79"/>
    <mergeCell ref="D24:E24"/>
    <mergeCell ref="A61:E61"/>
    <mergeCell ref="A25:B25"/>
    <mergeCell ref="D25:E25"/>
    <mergeCell ref="A33:E33"/>
    <mergeCell ref="A38:E38"/>
    <mergeCell ref="A39:B39"/>
    <mergeCell ref="A40:B42"/>
    <mergeCell ref="A72:E72"/>
    <mergeCell ref="A62:B64"/>
    <mergeCell ref="A65:E65"/>
    <mergeCell ref="A66:C66"/>
    <mergeCell ref="A67:C67"/>
    <mergeCell ref="A43:B44"/>
    <mergeCell ref="A68:C68"/>
  </mergeCells>
  <hyperlinks>
    <hyperlink ref="C2" location="'Содержание РФ'!A1" display="Содержание"/>
  </hyperlinks>
  <pageMargins left="0.25" right="0.25" top="0.75" bottom="0.75" header="0.3" footer="0.3"/>
  <pageSetup paperSize="9" scale="75" orientation="portrait" r:id="rId1"/>
  <rowBreaks count="1" manualBreakCount="1">
    <brk id="56" max="4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2:G127"/>
  <sheetViews>
    <sheetView view="pageBreakPreview" zoomScale="70" zoomScaleNormal="70" zoomScaleSheetLayoutView="70" workbookViewId="0">
      <selection activeCell="I31" sqref="I31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2" spans="3:3">
      <c r="C2" s="52" t="s">
        <v>28</v>
      </c>
    </row>
    <row r="20" spans="1:7">
      <c r="A20" s="82" t="s">
        <v>29</v>
      </c>
      <c r="B20" s="81"/>
      <c r="C20" s="81"/>
      <c r="D20" s="82" t="s">
        <v>37</v>
      </c>
      <c r="E20" s="81"/>
    </row>
    <row r="21" spans="1:7" ht="15" customHeight="1">
      <c r="A21" s="119" t="s">
        <v>312</v>
      </c>
      <c r="B21" s="81"/>
      <c r="C21" s="81"/>
      <c r="D21" s="80" t="s">
        <v>41</v>
      </c>
      <c r="E21" s="81"/>
      <c r="F21" s="107"/>
      <c r="G21" s="107"/>
    </row>
    <row r="22" spans="1:7" s="86" customFormat="1" ht="30" customHeight="1">
      <c r="A22" s="237" t="s">
        <v>271</v>
      </c>
      <c r="B22" s="237"/>
      <c r="C22" s="85"/>
      <c r="D22" s="236" t="s">
        <v>40</v>
      </c>
      <c r="E22" s="236"/>
      <c r="F22" s="107"/>
      <c r="G22" s="107"/>
    </row>
    <row r="23" spans="1:7">
      <c r="A23" s="81" t="s">
        <v>270</v>
      </c>
      <c r="B23" s="81"/>
      <c r="C23" s="81"/>
      <c r="D23" s="81" t="s">
        <v>282</v>
      </c>
      <c r="E23" s="81"/>
      <c r="F23" s="107"/>
      <c r="G23" s="107"/>
    </row>
    <row r="24" spans="1:7">
      <c r="A24" s="81" t="s">
        <v>272</v>
      </c>
      <c r="B24" s="81"/>
      <c r="C24" s="81"/>
      <c r="D24" s="81"/>
      <c r="E24" s="81"/>
      <c r="F24" s="107"/>
      <c r="G24" s="107"/>
    </row>
    <row r="25" spans="1:7">
      <c r="A25" s="81" t="s">
        <v>273</v>
      </c>
      <c r="B25" s="81"/>
      <c r="C25" s="81"/>
      <c r="D25" s="81"/>
      <c r="E25" s="81"/>
      <c r="F25" s="107"/>
      <c r="G25" s="107"/>
    </row>
    <row r="26" spans="1:7">
      <c r="A26" s="81" t="s">
        <v>275</v>
      </c>
      <c r="B26" s="81"/>
      <c r="C26" s="81"/>
      <c r="D26" s="81"/>
      <c r="E26" s="81"/>
      <c r="F26" s="107"/>
      <c r="G26" s="107"/>
    </row>
    <row r="27" spans="1:7">
      <c r="A27" s="81" t="s">
        <v>276</v>
      </c>
      <c r="B27" s="81"/>
      <c r="C27" s="81"/>
      <c r="D27" s="81"/>
      <c r="E27" s="81"/>
      <c r="F27" s="107"/>
      <c r="G27" s="107"/>
    </row>
    <row r="28" spans="1:7">
      <c r="A28" s="81" t="s">
        <v>277</v>
      </c>
      <c r="B28" s="81"/>
      <c r="C28" s="81"/>
      <c r="D28" s="81"/>
      <c r="E28" s="81"/>
      <c r="F28" s="107"/>
      <c r="G28" s="107"/>
    </row>
    <row r="29" spans="1:7">
      <c r="A29" s="81" t="s">
        <v>278</v>
      </c>
      <c r="B29" s="81"/>
      <c r="C29" s="81"/>
      <c r="D29" s="80"/>
      <c r="E29" s="81"/>
      <c r="F29" s="107"/>
      <c r="G29" s="107"/>
    </row>
    <row r="30" spans="1:7">
      <c r="A30" s="206" t="s">
        <v>49</v>
      </c>
      <c r="B30" s="206"/>
      <c r="C30" s="206"/>
      <c r="D30" s="206"/>
      <c r="E30" s="206"/>
    </row>
    <row r="31" spans="1:7" ht="30">
      <c r="A31" s="116" t="s">
        <v>42</v>
      </c>
      <c r="B31" s="116" t="s">
        <v>43</v>
      </c>
      <c r="C31" s="116" t="s">
        <v>45</v>
      </c>
      <c r="D31" s="115" t="s">
        <v>295</v>
      </c>
      <c r="E31" s="116" t="str">
        <f>CONCATENATE("Цена с учетом скидки ",'Содержание РФ'!$E$4," %",", руб")</f>
        <v>Цена с учетом скидки 0 %, руб</v>
      </c>
    </row>
    <row r="32" spans="1:7">
      <c r="A32" s="118" t="s">
        <v>308</v>
      </c>
      <c r="B32" s="83">
        <v>1250</v>
      </c>
      <c r="C32" s="83">
        <v>1370</v>
      </c>
      <c r="D32" s="88">
        <v>348600</v>
      </c>
      <c r="E32" s="84">
        <f>D32*(100-'Содержание РФ'!$E$4)/100</f>
        <v>348600</v>
      </c>
    </row>
    <row r="33" spans="1:5">
      <c r="A33" s="118" t="s">
        <v>310</v>
      </c>
      <c r="B33" s="83">
        <v>2500</v>
      </c>
      <c r="C33" s="83">
        <v>2620</v>
      </c>
      <c r="D33" s="88">
        <v>558169.5</v>
      </c>
      <c r="E33" s="84">
        <f>D33*(100-'Содержание РФ'!$E$4)/100</f>
        <v>558169.5</v>
      </c>
    </row>
    <row r="34" spans="1:5">
      <c r="A34" s="118" t="s">
        <v>309</v>
      </c>
      <c r="B34" s="83">
        <v>2500</v>
      </c>
      <c r="C34" s="83">
        <v>1370</v>
      </c>
      <c r="D34" s="88">
        <v>383250</v>
      </c>
      <c r="E34" s="84">
        <f>D34*(100-'Содержание РФ'!$E$4)/100</f>
        <v>383250</v>
      </c>
    </row>
    <row r="35" spans="1:5">
      <c r="A35" s="118" t="s">
        <v>311</v>
      </c>
      <c r="B35" s="83">
        <v>2500</v>
      </c>
      <c r="C35" s="83">
        <v>2620</v>
      </c>
      <c r="D35" s="88">
        <v>615300</v>
      </c>
      <c r="E35" s="84">
        <f>D35*(100-'Содержание РФ'!$E$4)/100</f>
        <v>615300</v>
      </c>
    </row>
    <row r="36" spans="1:5">
      <c r="A36" s="243" t="s">
        <v>71</v>
      </c>
      <c r="B36" s="244"/>
      <c r="C36" s="244"/>
      <c r="D36" s="244"/>
      <c r="E36" s="245"/>
    </row>
    <row r="37" spans="1:5">
      <c r="A37" s="238" t="s">
        <v>117</v>
      </c>
      <c r="B37" s="239"/>
      <c r="C37" s="240"/>
      <c r="D37" s="88">
        <v>6825</v>
      </c>
      <c r="E37" s="97">
        <f>D37*(100-'Содержание РФ'!$E$4)/100</f>
        <v>6825</v>
      </c>
    </row>
    <row r="38" spans="1:5">
      <c r="A38" s="242" t="s">
        <v>281</v>
      </c>
      <c r="B38" s="242"/>
      <c r="C38" s="242"/>
      <c r="D38" s="88">
        <v>4116</v>
      </c>
      <c r="E38" s="104">
        <f>D38*(100-'Содержание РФ'!$E$4)/100</f>
        <v>4116</v>
      </c>
    </row>
    <row r="39" spans="1:5">
      <c r="A39" s="241" t="s">
        <v>279</v>
      </c>
      <c r="B39" s="241"/>
      <c r="C39" s="241"/>
      <c r="D39" s="88">
        <v>1648.5</v>
      </c>
      <c r="E39" s="104">
        <f>D39*(100-'Содержание РФ'!$E$4)/100</f>
        <v>1648.5</v>
      </c>
    </row>
    <row r="40" spans="1:5">
      <c r="A40" s="241" t="s">
        <v>280</v>
      </c>
      <c r="B40" s="241"/>
      <c r="C40" s="241"/>
      <c r="D40" s="88">
        <v>207.9</v>
      </c>
      <c r="E40" s="104">
        <f>D40*(100-'Содержание РФ'!$E$4)/100</f>
        <v>207.9</v>
      </c>
    </row>
    <row r="41" spans="1:5">
      <c r="A41" s="241" t="s">
        <v>119</v>
      </c>
      <c r="B41" s="241"/>
      <c r="C41" s="241"/>
      <c r="D41" s="88">
        <v>15225</v>
      </c>
      <c r="E41" s="104">
        <v>13050</v>
      </c>
    </row>
    <row r="42" spans="1:5">
      <c r="A42" s="218" t="s">
        <v>111</v>
      </c>
      <c r="B42" s="219"/>
      <c r="C42" s="60">
        <v>1250</v>
      </c>
      <c r="D42" s="88">
        <v>2103.15</v>
      </c>
      <c r="E42" s="112">
        <f>D42*(100-'Содержание РФ'!$E$4)/100</f>
        <v>2103.15</v>
      </c>
    </row>
    <row r="43" spans="1:5">
      <c r="A43" s="220"/>
      <c r="B43" s="221"/>
      <c r="C43" s="60">
        <v>2500</v>
      </c>
      <c r="D43" s="88">
        <v>2313.15</v>
      </c>
      <c r="E43" s="112">
        <f>D43*(100-'Содержание РФ'!$E$4)/100</f>
        <v>2313.15</v>
      </c>
    </row>
    <row r="44" spans="1:5">
      <c r="A44" s="200" t="s">
        <v>112</v>
      </c>
      <c r="B44" s="200"/>
      <c r="C44" s="200"/>
      <c r="D44" s="88">
        <v>2983.05</v>
      </c>
      <c r="E44" s="112">
        <f>D44*(100-'Содержание РФ'!$E$4)/100</f>
        <v>2983.05</v>
      </c>
    </row>
    <row r="45" spans="1:5">
      <c r="A45" s="53"/>
      <c r="B45" s="53"/>
      <c r="C45" s="53"/>
      <c r="D45" s="53"/>
      <c r="E45" s="53"/>
    </row>
    <row r="46" spans="1:5">
      <c r="A46" s="53"/>
      <c r="B46" s="53"/>
      <c r="C46" s="53"/>
      <c r="D46" s="53"/>
      <c r="E46" s="53"/>
    </row>
    <row r="47" spans="1:5">
      <c r="A47" s="53"/>
      <c r="B47" s="53"/>
      <c r="C47" s="53"/>
      <c r="D47" s="53"/>
      <c r="E47" s="53"/>
    </row>
    <row r="48" spans="1:5">
      <c r="A48" s="53"/>
      <c r="B48" s="53"/>
      <c r="C48" s="53"/>
      <c r="D48" s="53"/>
      <c r="E48" s="53"/>
    </row>
    <row r="49" spans="1:5">
      <c r="A49" s="53"/>
      <c r="B49" s="53"/>
      <c r="C49" s="53"/>
      <c r="D49" s="53"/>
      <c r="E49" s="53"/>
    </row>
    <row r="50" spans="1:5">
      <c r="A50" s="53"/>
      <c r="B50" s="53"/>
      <c r="C50" s="53"/>
      <c r="D50" s="53"/>
      <c r="E50" s="53"/>
    </row>
    <row r="51" spans="1:5">
      <c r="A51" s="53"/>
      <c r="B51" s="53"/>
      <c r="C51" s="53"/>
      <c r="D51" s="53"/>
      <c r="E51" s="53"/>
    </row>
    <row r="52" spans="1:5">
      <c r="A52" s="53"/>
      <c r="B52" s="53"/>
      <c r="C52" s="53"/>
      <c r="D52" s="53"/>
      <c r="E52" s="53"/>
    </row>
    <row r="53" spans="1:5">
      <c r="A53" s="53"/>
      <c r="B53" s="53"/>
      <c r="C53" s="53"/>
      <c r="D53" s="53"/>
      <c r="E53" s="53"/>
    </row>
    <row r="54" spans="1:5">
      <c r="A54" s="53"/>
      <c r="B54" s="53"/>
      <c r="C54" s="53"/>
      <c r="D54" s="53"/>
      <c r="E54" s="53"/>
    </row>
    <row r="55" spans="1:5">
      <c r="A55" s="53"/>
      <c r="B55" s="53"/>
      <c r="C55" s="53"/>
      <c r="D55" s="53"/>
      <c r="E55" s="53"/>
    </row>
    <row r="56" spans="1:5">
      <c r="A56" s="53"/>
      <c r="B56" s="53"/>
      <c r="C56" s="53"/>
      <c r="D56" s="53"/>
      <c r="E56" s="53"/>
    </row>
    <row r="57" spans="1:5">
      <c r="A57" s="53"/>
      <c r="B57" s="53"/>
      <c r="C57" s="53"/>
      <c r="D57" s="53"/>
      <c r="E57" s="53"/>
    </row>
    <row r="58" spans="1:5">
      <c r="A58" s="53"/>
      <c r="B58" s="53"/>
      <c r="C58" s="53"/>
      <c r="D58" s="53"/>
      <c r="E58" s="53"/>
    </row>
    <row r="59" spans="1:5">
      <c r="A59" s="53"/>
      <c r="B59" s="53"/>
      <c r="C59" s="53"/>
      <c r="D59" s="53"/>
      <c r="E59" s="53"/>
    </row>
    <row r="60" spans="1:5">
      <c r="A60" s="53"/>
      <c r="B60" s="53"/>
      <c r="C60" s="53"/>
      <c r="D60" s="53"/>
      <c r="E60" s="53"/>
    </row>
    <row r="61" spans="1:5">
      <c r="A61" s="53"/>
      <c r="B61" s="53"/>
      <c r="C61" s="53"/>
      <c r="D61" s="53"/>
      <c r="E61" s="53"/>
    </row>
    <row r="62" spans="1:5">
      <c r="A62" s="53"/>
      <c r="B62" s="53"/>
      <c r="C62" s="53"/>
      <c r="D62" s="53"/>
      <c r="E62" s="53"/>
    </row>
    <row r="63" spans="1:5">
      <c r="A63" s="53"/>
      <c r="B63" s="53"/>
      <c r="C63" s="53"/>
      <c r="D63" s="53"/>
      <c r="E63" s="53"/>
    </row>
    <row r="64" spans="1:5">
      <c r="A64" s="53"/>
      <c r="B64" s="53"/>
      <c r="C64" s="53"/>
      <c r="D64" s="53"/>
      <c r="E64" s="53"/>
    </row>
    <row r="65" spans="1:5">
      <c r="A65" s="53"/>
      <c r="B65" s="53"/>
      <c r="C65" s="53"/>
      <c r="D65" s="53"/>
      <c r="E65" s="53"/>
    </row>
    <row r="66" spans="1:5">
      <c r="A66" s="53"/>
      <c r="B66" s="53"/>
      <c r="C66" s="53"/>
      <c r="D66" s="53"/>
      <c r="E66" s="53"/>
    </row>
    <row r="67" spans="1:5">
      <c r="A67" s="53"/>
      <c r="B67" s="53"/>
      <c r="C67" s="53"/>
      <c r="D67" s="53"/>
      <c r="E67" s="53"/>
    </row>
    <row r="68" spans="1:5">
      <c r="A68" s="53"/>
      <c r="B68" s="53"/>
      <c r="C68" s="53"/>
      <c r="D68" s="53"/>
      <c r="E68" s="53"/>
    </row>
    <row r="69" spans="1:5">
      <c r="A69" s="53"/>
      <c r="B69" s="53"/>
      <c r="C69" s="53"/>
      <c r="D69" s="53"/>
      <c r="E69" s="53"/>
    </row>
    <row r="70" spans="1:5">
      <c r="A70" s="53"/>
      <c r="B70" s="53"/>
      <c r="C70" s="53"/>
      <c r="D70" s="53"/>
      <c r="E70" s="53"/>
    </row>
    <row r="71" spans="1:5">
      <c r="A71" s="53"/>
      <c r="B71" s="53"/>
      <c r="C71" s="53"/>
      <c r="D71" s="53"/>
      <c r="E71" s="53"/>
    </row>
    <row r="72" spans="1:5">
      <c r="A72" s="53"/>
      <c r="B72" s="53"/>
      <c r="C72" s="53"/>
      <c r="D72" s="53"/>
      <c r="E72" s="53"/>
    </row>
    <row r="73" spans="1:5">
      <c r="A73" s="53"/>
      <c r="B73" s="53"/>
      <c r="C73" s="53"/>
      <c r="D73" s="53"/>
      <c r="E73" s="53"/>
    </row>
    <row r="74" spans="1:5">
      <c r="A74" s="53"/>
      <c r="B74" s="53"/>
      <c r="C74" s="53"/>
      <c r="D74" s="53"/>
      <c r="E74" s="53"/>
    </row>
    <row r="75" spans="1:5">
      <c r="A75" s="53"/>
      <c r="B75" s="53"/>
      <c r="C75" s="53"/>
      <c r="D75" s="53"/>
      <c r="E75" s="53"/>
    </row>
    <row r="76" spans="1:5">
      <c r="A76" s="53"/>
      <c r="B76" s="53"/>
      <c r="C76" s="53"/>
      <c r="D76" s="53"/>
      <c r="E76" s="53"/>
    </row>
    <row r="77" spans="1:5">
      <c r="A77" s="53"/>
      <c r="B77" s="53"/>
      <c r="C77" s="53"/>
      <c r="D77" s="53"/>
      <c r="E77" s="53"/>
    </row>
    <row r="78" spans="1:5">
      <c r="A78" s="53"/>
      <c r="B78" s="53"/>
      <c r="C78" s="53"/>
      <c r="D78" s="53"/>
      <c r="E78" s="53"/>
    </row>
    <row r="79" spans="1:5">
      <c r="A79" s="53"/>
      <c r="B79" s="53"/>
      <c r="C79" s="53"/>
      <c r="D79" s="53"/>
      <c r="E79" s="53"/>
    </row>
    <row r="80" spans="1:5">
      <c r="A80" s="53"/>
      <c r="B80" s="53"/>
      <c r="C80" s="53"/>
      <c r="D80" s="53"/>
      <c r="E80" s="53"/>
    </row>
    <row r="81" spans="1:5">
      <c r="A81" s="53"/>
      <c r="B81" s="53"/>
      <c r="C81" s="53"/>
      <c r="D81" s="53"/>
      <c r="E81" s="53"/>
    </row>
    <row r="82" spans="1:5">
      <c r="A82" s="53"/>
      <c r="B82" s="53"/>
      <c r="C82" s="53"/>
      <c r="D82" s="53"/>
      <c r="E82" s="53"/>
    </row>
    <row r="83" spans="1:5">
      <c r="A83" s="53"/>
      <c r="B83" s="53"/>
      <c r="C83" s="53"/>
      <c r="D83" s="53"/>
      <c r="E83" s="53"/>
    </row>
    <row r="84" spans="1:5">
      <c r="A84" s="53"/>
      <c r="B84" s="53"/>
      <c r="C84" s="53"/>
      <c r="D84" s="53"/>
      <c r="E84" s="53"/>
    </row>
    <row r="85" spans="1:5">
      <c r="A85" s="53"/>
      <c r="B85" s="53"/>
      <c r="C85" s="53"/>
      <c r="D85" s="53"/>
      <c r="E85" s="53"/>
    </row>
    <row r="86" spans="1:5">
      <c r="A86" s="53"/>
      <c r="B86" s="53"/>
      <c r="C86" s="53"/>
      <c r="D86" s="53"/>
      <c r="E86" s="53"/>
    </row>
    <row r="87" spans="1:5">
      <c r="A87" s="53"/>
      <c r="B87" s="53"/>
      <c r="C87" s="53"/>
      <c r="D87" s="53"/>
      <c r="E87" s="53"/>
    </row>
    <row r="88" spans="1:5">
      <c r="A88" s="53"/>
      <c r="B88" s="53"/>
      <c r="C88" s="53"/>
      <c r="D88" s="53"/>
      <c r="E88" s="53"/>
    </row>
    <row r="89" spans="1:5">
      <c r="A89" s="53"/>
      <c r="B89" s="53"/>
      <c r="C89" s="53"/>
      <c r="D89" s="53"/>
      <c r="E89" s="53"/>
    </row>
    <row r="90" spans="1:5">
      <c r="A90" s="53"/>
      <c r="B90" s="53"/>
      <c r="C90" s="53"/>
      <c r="D90" s="53"/>
      <c r="E90" s="53"/>
    </row>
    <row r="91" spans="1:5">
      <c r="A91" s="53"/>
      <c r="B91" s="53"/>
      <c r="C91" s="53"/>
      <c r="D91" s="53"/>
      <c r="E91" s="53"/>
    </row>
    <row r="92" spans="1:5">
      <c r="A92" s="53"/>
      <c r="B92" s="53"/>
      <c r="C92" s="53"/>
      <c r="D92" s="53"/>
      <c r="E92" s="53"/>
    </row>
    <row r="93" spans="1:5">
      <c r="A93" s="53"/>
      <c r="B93" s="53"/>
      <c r="C93" s="53"/>
      <c r="D93" s="53"/>
      <c r="E93" s="53"/>
    </row>
    <row r="94" spans="1:5">
      <c r="A94" s="53"/>
      <c r="B94" s="53"/>
      <c r="C94" s="53"/>
      <c r="D94" s="53"/>
      <c r="E94" s="53"/>
    </row>
    <row r="95" spans="1:5">
      <c r="A95" s="53"/>
      <c r="B95" s="53"/>
      <c r="C95" s="53"/>
      <c r="D95" s="53"/>
      <c r="E95" s="53"/>
    </row>
    <row r="96" spans="1:5">
      <c r="A96" s="53"/>
      <c r="B96" s="53"/>
      <c r="C96" s="53"/>
      <c r="D96" s="53"/>
      <c r="E96" s="53"/>
    </row>
    <row r="97" spans="1:5">
      <c r="A97" s="53"/>
      <c r="B97" s="53"/>
      <c r="C97" s="53"/>
      <c r="D97" s="53"/>
      <c r="E97" s="53"/>
    </row>
    <row r="98" spans="1:5">
      <c r="A98" s="53"/>
      <c r="B98" s="53"/>
      <c r="C98" s="53"/>
      <c r="D98" s="53"/>
      <c r="E98" s="53"/>
    </row>
    <row r="99" spans="1:5">
      <c r="A99" s="53"/>
      <c r="B99" s="53"/>
      <c r="C99" s="53"/>
      <c r="D99" s="53"/>
      <c r="E99" s="53"/>
    </row>
    <row r="100" spans="1:5">
      <c r="A100" s="53"/>
      <c r="B100" s="53"/>
      <c r="C100" s="53"/>
      <c r="D100" s="53"/>
      <c r="E100" s="53"/>
    </row>
    <row r="101" spans="1:5">
      <c r="A101" s="53"/>
      <c r="B101" s="53"/>
      <c r="C101" s="53"/>
      <c r="D101" s="53"/>
      <c r="E101" s="53"/>
    </row>
    <row r="102" spans="1:5">
      <c r="A102" s="53"/>
      <c r="B102" s="53"/>
      <c r="C102" s="53"/>
      <c r="D102" s="53"/>
      <c r="E102" s="53"/>
    </row>
    <row r="103" spans="1:5">
      <c r="A103" s="53"/>
      <c r="B103" s="53"/>
      <c r="C103" s="53"/>
      <c r="D103" s="53"/>
      <c r="E103" s="53"/>
    </row>
    <row r="104" spans="1:5">
      <c r="A104" s="53"/>
      <c r="B104" s="53"/>
      <c r="C104" s="53"/>
      <c r="D104" s="53"/>
      <c r="E104" s="53"/>
    </row>
    <row r="105" spans="1:5">
      <c r="A105" s="53"/>
      <c r="B105" s="53"/>
      <c r="C105" s="53"/>
      <c r="D105" s="53"/>
      <c r="E105" s="53"/>
    </row>
    <row r="106" spans="1:5">
      <c r="A106" s="53"/>
      <c r="B106" s="53"/>
      <c r="C106" s="53"/>
      <c r="D106" s="53"/>
      <c r="E106" s="53"/>
    </row>
    <row r="107" spans="1:5">
      <c r="A107" s="53"/>
      <c r="B107" s="53"/>
      <c r="C107" s="53"/>
      <c r="D107" s="53"/>
      <c r="E107" s="53"/>
    </row>
    <row r="108" spans="1:5">
      <c r="A108" s="53"/>
      <c r="B108" s="53"/>
      <c r="C108" s="53"/>
      <c r="D108" s="53"/>
      <c r="E108" s="53"/>
    </row>
    <row r="109" spans="1:5">
      <c r="A109" s="53"/>
      <c r="B109" s="53"/>
      <c r="C109" s="53"/>
      <c r="D109" s="53"/>
      <c r="E109" s="53"/>
    </row>
    <row r="110" spans="1:5">
      <c r="A110" s="53"/>
      <c r="B110" s="53"/>
      <c r="C110" s="53"/>
      <c r="D110" s="53"/>
      <c r="E110" s="53"/>
    </row>
    <row r="111" spans="1:5">
      <c r="A111" s="53"/>
      <c r="B111" s="53"/>
      <c r="C111" s="53"/>
      <c r="D111" s="53"/>
      <c r="E111" s="53"/>
    </row>
    <row r="112" spans="1:5">
      <c r="A112" s="53"/>
      <c r="B112" s="53"/>
      <c r="C112" s="53"/>
      <c r="D112" s="53"/>
      <c r="E112" s="53"/>
    </row>
    <row r="113" spans="1:5">
      <c r="A113" s="53"/>
      <c r="B113" s="53"/>
      <c r="C113" s="53"/>
      <c r="D113" s="53"/>
      <c r="E113" s="53"/>
    </row>
    <row r="114" spans="1:5">
      <c r="A114" s="53"/>
      <c r="B114" s="53"/>
      <c r="C114" s="53"/>
      <c r="D114" s="53"/>
      <c r="E114" s="53"/>
    </row>
    <row r="115" spans="1:5">
      <c r="A115" s="53"/>
      <c r="B115" s="53"/>
      <c r="C115" s="53"/>
      <c r="D115" s="53"/>
      <c r="E115" s="53"/>
    </row>
    <row r="116" spans="1:5">
      <c r="A116" s="53"/>
      <c r="B116" s="53"/>
      <c r="C116" s="53"/>
      <c r="D116" s="53"/>
      <c r="E116" s="53"/>
    </row>
    <row r="117" spans="1:5">
      <c r="A117" s="53"/>
      <c r="B117" s="53"/>
      <c r="C117" s="53"/>
      <c r="D117" s="53"/>
      <c r="E117" s="53"/>
    </row>
    <row r="118" spans="1:5">
      <c r="A118" s="53"/>
      <c r="B118" s="53"/>
      <c r="C118" s="53"/>
      <c r="D118" s="53"/>
      <c r="E118" s="53"/>
    </row>
    <row r="119" spans="1:5">
      <c r="A119" s="53"/>
      <c r="B119" s="53"/>
      <c r="C119" s="53"/>
      <c r="D119" s="53"/>
      <c r="E119" s="53"/>
    </row>
    <row r="120" spans="1:5">
      <c r="A120" s="53"/>
      <c r="B120" s="53"/>
      <c r="C120" s="53"/>
      <c r="D120" s="53"/>
      <c r="E120" s="53"/>
    </row>
    <row r="121" spans="1:5">
      <c r="A121" s="53"/>
      <c r="B121" s="53"/>
      <c r="C121" s="53"/>
      <c r="D121" s="53"/>
      <c r="E121" s="53"/>
    </row>
    <row r="122" spans="1:5">
      <c r="A122" s="53"/>
      <c r="B122" s="53"/>
      <c r="C122" s="53"/>
      <c r="D122" s="53"/>
      <c r="E122" s="53"/>
    </row>
    <row r="123" spans="1:5">
      <c r="A123" s="53"/>
      <c r="B123" s="53"/>
      <c r="C123" s="53"/>
      <c r="D123" s="53"/>
      <c r="E123" s="53"/>
    </row>
    <row r="124" spans="1:5">
      <c r="A124" s="53"/>
      <c r="B124" s="53"/>
      <c r="C124" s="53"/>
      <c r="D124" s="53"/>
      <c r="E124" s="53"/>
    </row>
    <row r="125" spans="1:5">
      <c r="A125" s="53"/>
      <c r="B125" s="53"/>
      <c r="C125" s="53"/>
      <c r="D125" s="53"/>
      <c r="E125" s="53"/>
    </row>
    <row r="126" spans="1:5">
      <c r="A126" s="53"/>
      <c r="B126" s="53"/>
      <c r="C126" s="53"/>
      <c r="D126" s="53"/>
      <c r="E126" s="53"/>
    </row>
    <row r="127" spans="1:5">
      <c r="A127" s="53"/>
      <c r="B127" s="53"/>
      <c r="C127" s="53"/>
      <c r="D127" s="53"/>
      <c r="E127" s="53"/>
    </row>
  </sheetData>
  <sheetProtection sheet="1"/>
  <mergeCells count="11">
    <mergeCell ref="D22:E22"/>
    <mergeCell ref="A30:E30"/>
    <mergeCell ref="A36:E36"/>
    <mergeCell ref="A37:C37"/>
    <mergeCell ref="A38:C38"/>
    <mergeCell ref="A22:B22"/>
    <mergeCell ref="A42:B43"/>
    <mergeCell ref="A44:C44"/>
    <mergeCell ref="A39:C39"/>
    <mergeCell ref="A40:C40"/>
    <mergeCell ref="A41:C41"/>
  </mergeCells>
  <hyperlinks>
    <hyperlink ref="C2" location="'Содержание РФ'!A1" display="Содержание"/>
  </hyperlinks>
  <pageMargins left="0.25" right="0.25" top="0.75" bottom="0.75" header="0.3" footer="0.3"/>
  <pageSetup paperSize="9" scale="7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49"/>
  <sheetViews>
    <sheetView view="pageBreakPreview" zoomScale="70" zoomScaleSheetLayoutView="70" workbookViewId="0">
      <selection activeCell="O1" sqref="O1:Q1"/>
    </sheetView>
  </sheetViews>
  <sheetFormatPr defaultRowHeight="15"/>
  <cols>
    <col min="1" max="1" width="79.7109375" style="19" customWidth="1"/>
    <col min="2" max="9" width="6.42578125" style="19" customWidth="1"/>
    <col min="10" max="14" width="9.140625" style="19"/>
    <col min="15" max="15" width="7" style="19" customWidth="1"/>
    <col min="16" max="16384" width="9.140625" style="19"/>
  </cols>
  <sheetData>
    <row r="1" spans="1:22" ht="32.25" thickBot="1">
      <c r="A1" s="283" t="s">
        <v>120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4" t="s">
        <v>28</v>
      </c>
      <c r="P1" s="284"/>
      <c r="Q1" s="284"/>
    </row>
    <row r="2" spans="1:22" ht="71.25" customHeight="1">
      <c r="A2" s="32" t="s">
        <v>121</v>
      </c>
      <c r="B2" s="33" t="s">
        <v>122</v>
      </c>
      <c r="C2" s="33" t="s">
        <v>123</v>
      </c>
      <c r="D2" s="33" t="s">
        <v>124</v>
      </c>
      <c r="E2" s="33" t="s">
        <v>125</v>
      </c>
      <c r="F2" s="33" t="s">
        <v>126</v>
      </c>
      <c r="G2" s="33" t="s">
        <v>127</v>
      </c>
      <c r="H2" s="33" t="s">
        <v>128</v>
      </c>
      <c r="I2" s="33" t="s">
        <v>129</v>
      </c>
      <c r="J2" s="33" t="s">
        <v>130</v>
      </c>
      <c r="K2" s="33" t="s">
        <v>131</v>
      </c>
      <c r="L2" s="33" t="s">
        <v>132</v>
      </c>
      <c r="M2" s="33" t="s">
        <v>133</v>
      </c>
      <c r="N2" s="33" t="s">
        <v>134</v>
      </c>
      <c r="O2" s="33" t="s">
        <v>135</v>
      </c>
      <c r="P2" s="33" t="s">
        <v>136</v>
      </c>
      <c r="Q2" s="34" t="s">
        <v>137</v>
      </c>
    </row>
    <row r="3" spans="1:22">
      <c r="A3" s="35" t="s">
        <v>138</v>
      </c>
      <c r="B3" s="23">
        <v>2.2999999999999998</v>
      </c>
      <c r="C3" s="23">
        <v>3.6</v>
      </c>
      <c r="D3" s="23">
        <v>4.7</v>
      </c>
      <c r="E3" s="23">
        <v>7</v>
      </c>
      <c r="F3" s="23">
        <v>2.9</v>
      </c>
      <c r="G3" s="23">
        <v>4.4000000000000004</v>
      </c>
      <c r="H3" s="23">
        <v>5.8</v>
      </c>
      <c r="I3" s="23">
        <v>8.6999999999999993</v>
      </c>
      <c r="J3" s="23">
        <v>2</v>
      </c>
      <c r="K3" s="23">
        <v>3</v>
      </c>
      <c r="L3" s="23">
        <v>4</v>
      </c>
      <c r="M3" s="23">
        <v>6</v>
      </c>
      <c r="N3" s="23">
        <v>2.2999999999999998</v>
      </c>
      <c r="O3" s="23">
        <v>3.6</v>
      </c>
      <c r="P3" s="23">
        <v>4.7</v>
      </c>
      <c r="Q3" s="36">
        <v>7</v>
      </c>
    </row>
    <row r="4" spans="1:22">
      <c r="A4" s="37" t="s">
        <v>139</v>
      </c>
      <c r="B4" s="25">
        <v>1</v>
      </c>
      <c r="C4" s="25">
        <v>1.5</v>
      </c>
      <c r="D4" s="25">
        <v>2</v>
      </c>
      <c r="E4" s="25">
        <v>3</v>
      </c>
      <c r="F4" s="25">
        <v>1.1000000000000001</v>
      </c>
      <c r="G4" s="25">
        <v>1.7</v>
      </c>
      <c r="H4" s="25">
        <v>2.2000000000000002</v>
      </c>
      <c r="I4" s="25">
        <v>3.3</v>
      </c>
      <c r="J4" s="25">
        <v>1</v>
      </c>
      <c r="K4" s="25">
        <v>1.5</v>
      </c>
      <c r="L4" s="25">
        <v>2</v>
      </c>
      <c r="M4" s="25">
        <v>3</v>
      </c>
      <c r="N4" s="25">
        <v>1.1000000000000001</v>
      </c>
      <c r="O4" s="25">
        <v>1.7</v>
      </c>
      <c r="P4" s="25">
        <v>2.2000000000000002</v>
      </c>
      <c r="Q4" s="38">
        <v>3.3</v>
      </c>
      <c r="R4" s="39"/>
      <c r="S4" s="39"/>
      <c r="T4" s="39"/>
      <c r="U4" s="39"/>
      <c r="V4" s="39"/>
    </row>
    <row r="5" spans="1:22">
      <c r="A5" s="40" t="s">
        <v>140</v>
      </c>
      <c r="B5" s="285" t="s">
        <v>141</v>
      </c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6"/>
      <c r="R5" s="39"/>
      <c r="S5" s="39"/>
      <c r="T5" s="39"/>
      <c r="U5" s="39"/>
      <c r="V5" s="39"/>
    </row>
    <row r="6" spans="1:22">
      <c r="A6" s="40" t="s">
        <v>142</v>
      </c>
      <c r="B6" s="287" t="s">
        <v>143</v>
      </c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9"/>
      <c r="R6" s="41"/>
      <c r="S6" s="41"/>
      <c r="T6" s="41"/>
      <c r="U6" s="41"/>
      <c r="V6" s="39"/>
    </row>
    <row r="7" spans="1:22">
      <c r="A7" s="37" t="s">
        <v>144</v>
      </c>
      <c r="B7" s="290">
        <v>160</v>
      </c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1"/>
      <c r="R7" s="39"/>
      <c r="S7" s="39"/>
      <c r="T7" s="39"/>
      <c r="U7" s="39"/>
      <c r="V7" s="39"/>
    </row>
    <row r="8" spans="1:22">
      <c r="A8" s="40" t="s">
        <v>145</v>
      </c>
      <c r="B8" s="27">
        <v>1.9</v>
      </c>
      <c r="C8" s="27">
        <v>2.7</v>
      </c>
      <c r="D8" s="27">
        <v>3.5</v>
      </c>
      <c r="E8" s="27">
        <v>5</v>
      </c>
      <c r="F8" s="27">
        <v>1.9</v>
      </c>
      <c r="G8" s="27">
        <v>2.7</v>
      </c>
      <c r="H8" s="27">
        <v>3.5</v>
      </c>
      <c r="I8" s="27">
        <v>5</v>
      </c>
      <c r="J8" s="27">
        <v>1.9</v>
      </c>
      <c r="K8" s="27">
        <v>2.7</v>
      </c>
      <c r="L8" s="27">
        <v>3.5</v>
      </c>
      <c r="M8" s="27">
        <v>5</v>
      </c>
      <c r="N8" s="27">
        <v>1.9</v>
      </c>
      <c r="O8" s="27">
        <v>2.7</v>
      </c>
      <c r="P8" s="27">
        <v>3.5</v>
      </c>
      <c r="Q8" s="27">
        <v>5</v>
      </c>
      <c r="R8" s="39"/>
      <c r="S8" s="39"/>
      <c r="T8" s="39"/>
      <c r="U8" s="39"/>
      <c r="V8" s="39"/>
    </row>
    <row r="9" spans="1:22">
      <c r="A9" s="37" t="s">
        <v>146</v>
      </c>
      <c r="B9" s="28">
        <v>1.2</v>
      </c>
      <c r="C9" s="28">
        <v>1.7</v>
      </c>
      <c r="D9" s="28">
        <v>2.2000000000000002</v>
      </c>
      <c r="E9" s="28">
        <v>3.1</v>
      </c>
      <c r="F9" s="28">
        <v>1.2</v>
      </c>
      <c r="G9" s="28">
        <v>1.7</v>
      </c>
      <c r="H9" s="28">
        <v>2.2000000000000002</v>
      </c>
      <c r="I9" s="28">
        <v>3.1</v>
      </c>
      <c r="J9" s="28">
        <v>1.2</v>
      </c>
      <c r="K9" s="28">
        <v>1.7</v>
      </c>
      <c r="L9" s="28">
        <v>2.2000000000000002</v>
      </c>
      <c r="M9" s="28">
        <v>3.1</v>
      </c>
      <c r="N9" s="28">
        <v>1.2</v>
      </c>
      <c r="O9" s="28">
        <v>1.7</v>
      </c>
      <c r="P9" s="28">
        <v>2.2000000000000002</v>
      </c>
      <c r="Q9" s="28">
        <v>3.1</v>
      </c>
      <c r="R9" s="39"/>
      <c r="S9" s="39"/>
      <c r="T9" s="39"/>
      <c r="U9" s="39"/>
      <c r="V9" s="39"/>
    </row>
    <row r="10" spans="1:22">
      <c r="A10" s="40" t="s">
        <v>147</v>
      </c>
      <c r="B10" s="27">
        <v>1.9</v>
      </c>
      <c r="C10" s="27">
        <v>2.7</v>
      </c>
      <c r="D10" s="27">
        <v>3.6</v>
      </c>
      <c r="E10" s="27">
        <v>5.3</v>
      </c>
      <c r="F10" s="27">
        <v>1.9</v>
      </c>
      <c r="G10" s="27">
        <v>2.7</v>
      </c>
      <c r="H10" s="27">
        <v>3.6</v>
      </c>
      <c r="I10" s="27">
        <v>5.3</v>
      </c>
      <c r="J10" s="27">
        <v>1.9</v>
      </c>
      <c r="K10" s="27">
        <v>2.7</v>
      </c>
      <c r="L10" s="27">
        <v>3.6</v>
      </c>
      <c r="M10" s="27">
        <v>5.3</v>
      </c>
      <c r="N10" s="27">
        <v>1.9</v>
      </c>
      <c r="O10" s="27">
        <v>2.7</v>
      </c>
      <c r="P10" s="27">
        <v>3.6</v>
      </c>
      <c r="Q10" s="27">
        <v>5.3</v>
      </c>
    </row>
    <row r="11" spans="1:22">
      <c r="A11" s="37" t="s">
        <v>148</v>
      </c>
      <c r="B11" s="28">
        <v>1.7</v>
      </c>
      <c r="C11" s="28">
        <v>2.4</v>
      </c>
      <c r="D11" s="28">
        <v>3.2</v>
      </c>
      <c r="E11" s="28">
        <v>4.8</v>
      </c>
      <c r="F11" s="28">
        <v>1.7</v>
      </c>
      <c r="G11" s="28">
        <v>2.4</v>
      </c>
      <c r="H11" s="28">
        <v>3.2</v>
      </c>
      <c r="I11" s="28">
        <v>4.8</v>
      </c>
      <c r="J11" s="28">
        <v>1.7</v>
      </c>
      <c r="K11" s="28">
        <v>2.4</v>
      </c>
      <c r="L11" s="28">
        <v>3.2</v>
      </c>
      <c r="M11" s="28">
        <v>4.8</v>
      </c>
      <c r="N11" s="28">
        <v>1.7</v>
      </c>
      <c r="O11" s="28">
        <v>2.4</v>
      </c>
      <c r="P11" s="28">
        <v>3.2</v>
      </c>
      <c r="Q11" s="28">
        <v>4.8</v>
      </c>
    </row>
    <row r="12" spans="1:22">
      <c r="A12" s="292" t="s">
        <v>149</v>
      </c>
      <c r="B12" s="293"/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4"/>
    </row>
    <row r="13" spans="1:22">
      <c r="A13" s="40" t="s">
        <v>150</v>
      </c>
      <c r="B13" s="281" t="s">
        <v>151</v>
      </c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2"/>
    </row>
    <row r="14" spans="1:22">
      <c r="A14" s="37" t="s">
        <v>152</v>
      </c>
      <c r="B14" s="295" t="s">
        <v>153</v>
      </c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6"/>
    </row>
    <row r="15" spans="1:22">
      <c r="A15" s="40" t="s">
        <v>154</v>
      </c>
      <c r="B15" s="281">
        <v>350</v>
      </c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2"/>
    </row>
    <row r="16" spans="1:22">
      <c r="A16" s="40" t="s">
        <v>155</v>
      </c>
      <c r="B16" s="281">
        <v>505</v>
      </c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2"/>
    </row>
    <row r="17" spans="1:22">
      <c r="A17" s="37" t="s">
        <v>156</v>
      </c>
      <c r="B17" s="29">
        <v>1500</v>
      </c>
      <c r="C17" s="29">
        <v>2200</v>
      </c>
      <c r="D17" s="29">
        <v>3000</v>
      </c>
      <c r="E17" s="29">
        <v>4400</v>
      </c>
      <c r="F17" s="29">
        <v>1500</v>
      </c>
      <c r="G17" s="29">
        <v>2200</v>
      </c>
      <c r="H17" s="29">
        <v>3000</v>
      </c>
      <c r="I17" s="29">
        <v>4400</v>
      </c>
      <c r="J17" s="29">
        <v>1500</v>
      </c>
      <c r="K17" s="29">
        <v>2200</v>
      </c>
      <c r="L17" s="29">
        <v>3000</v>
      </c>
      <c r="M17" s="29">
        <v>4400</v>
      </c>
      <c r="N17" s="29">
        <v>1500</v>
      </c>
      <c r="O17" s="29">
        <v>2200</v>
      </c>
      <c r="P17" s="29">
        <v>3000</v>
      </c>
      <c r="Q17" s="42">
        <v>4400</v>
      </c>
    </row>
    <row r="18" spans="1:22">
      <c r="A18" s="37" t="s">
        <v>297</v>
      </c>
      <c r="B18" s="29">
        <v>760</v>
      </c>
      <c r="C18" s="29">
        <v>1150</v>
      </c>
      <c r="D18" s="29">
        <v>1550</v>
      </c>
      <c r="E18" s="29">
        <v>2250</v>
      </c>
      <c r="F18" s="29">
        <v>760</v>
      </c>
      <c r="G18" s="29">
        <v>1150</v>
      </c>
      <c r="H18" s="29">
        <v>1550</v>
      </c>
      <c r="I18" s="29">
        <v>2250</v>
      </c>
      <c r="J18" s="29">
        <v>760</v>
      </c>
      <c r="K18" s="29">
        <v>1150</v>
      </c>
      <c r="L18" s="29">
        <v>1550</v>
      </c>
      <c r="M18" s="29">
        <v>2250</v>
      </c>
      <c r="N18" s="29">
        <v>760</v>
      </c>
      <c r="O18" s="29">
        <v>1150</v>
      </c>
      <c r="P18" s="29">
        <v>1550</v>
      </c>
      <c r="Q18" s="42">
        <v>2250</v>
      </c>
    </row>
    <row r="19" spans="1:22">
      <c r="A19" s="40" t="s">
        <v>157</v>
      </c>
      <c r="B19" s="30">
        <v>410</v>
      </c>
      <c r="C19" s="30">
        <v>590</v>
      </c>
      <c r="D19" s="30">
        <v>780</v>
      </c>
      <c r="E19" s="30">
        <v>1160</v>
      </c>
      <c r="F19" s="30">
        <v>410</v>
      </c>
      <c r="G19" s="30">
        <v>590</v>
      </c>
      <c r="H19" s="30">
        <v>780</v>
      </c>
      <c r="I19" s="30">
        <v>1160</v>
      </c>
      <c r="J19" s="30">
        <v>410</v>
      </c>
      <c r="K19" s="30">
        <v>590</v>
      </c>
      <c r="L19" s="30">
        <v>780</v>
      </c>
      <c r="M19" s="30">
        <v>1160</v>
      </c>
      <c r="N19" s="30">
        <v>410</v>
      </c>
      <c r="O19" s="30">
        <v>590</v>
      </c>
      <c r="P19" s="30">
        <v>780</v>
      </c>
      <c r="Q19" s="30">
        <v>1160</v>
      </c>
    </row>
    <row r="20" spans="1:22">
      <c r="A20" s="37" t="s">
        <v>158</v>
      </c>
      <c r="B20" s="29">
        <v>335</v>
      </c>
      <c r="C20" s="29">
        <v>485</v>
      </c>
      <c r="D20" s="29">
        <v>640</v>
      </c>
      <c r="E20" s="29">
        <v>950</v>
      </c>
      <c r="F20" s="29">
        <v>335</v>
      </c>
      <c r="G20" s="29">
        <v>485</v>
      </c>
      <c r="H20" s="29">
        <v>640</v>
      </c>
      <c r="I20" s="29">
        <v>950</v>
      </c>
      <c r="J20" s="29">
        <v>335</v>
      </c>
      <c r="K20" s="29">
        <v>485</v>
      </c>
      <c r="L20" s="29">
        <v>640</v>
      </c>
      <c r="M20" s="29">
        <v>950</v>
      </c>
      <c r="N20" s="29">
        <v>335</v>
      </c>
      <c r="O20" s="29">
        <v>485</v>
      </c>
      <c r="P20" s="29">
        <v>640</v>
      </c>
      <c r="Q20" s="42">
        <v>950</v>
      </c>
    </row>
    <row r="21" spans="1:22">
      <c r="A21" s="40" t="s">
        <v>159</v>
      </c>
      <c r="B21" s="30">
        <v>18</v>
      </c>
      <c r="C21" s="30">
        <v>28</v>
      </c>
      <c r="D21" s="30">
        <v>36</v>
      </c>
      <c r="E21" s="30">
        <v>54</v>
      </c>
      <c r="F21" s="30">
        <v>18</v>
      </c>
      <c r="G21" s="30">
        <v>28</v>
      </c>
      <c r="H21" s="30">
        <v>36</v>
      </c>
      <c r="I21" s="30">
        <v>54</v>
      </c>
      <c r="J21" s="30">
        <v>18</v>
      </c>
      <c r="K21" s="30">
        <v>28</v>
      </c>
      <c r="L21" s="30">
        <v>36</v>
      </c>
      <c r="M21" s="30">
        <v>54</v>
      </c>
      <c r="N21" s="30">
        <v>18</v>
      </c>
      <c r="O21" s="30">
        <v>28</v>
      </c>
      <c r="P21" s="30">
        <v>36</v>
      </c>
      <c r="Q21" s="43">
        <v>54</v>
      </c>
    </row>
    <row r="22" spans="1:22">
      <c r="A22" s="37" t="s">
        <v>160</v>
      </c>
      <c r="B22" s="290" t="s">
        <v>161</v>
      </c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1"/>
    </row>
    <row r="23" spans="1:22">
      <c r="A23" s="40" t="s">
        <v>162</v>
      </c>
      <c r="B23" s="27">
        <v>4</v>
      </c>
      <c r="C23" s="27">
        <v>4</v>
      </c>
      <c r="D23" s="27">
        <v>4</v>
      </c>
      <c r="E23" s="27">
        <v>4</v>
      </c>
      <c r="F23" s="27">
        <v>5</v>
      </c>
      <c r="G23" s="27">
        <v>5</v>
      </c>
      <c r="H23" s="27">
        <v>5</v>
      </c>
      <c r="I23" s="27">
        <v>5</v>
      </c>
      <c r="J23" s="27">
        <v>3</v>
      </c>
      <c r="K23" s="27">
        <v>3</v>
      </c>
      <c r="L23" s="27">
        <v>3</v>
      </c>
      <c r="M23" s="27">
        <v>3</v>
      </c>
      <c r="N23" s="27">
        <v>4</v>
      </c>
      <c r="O23" s="27">
        <v>4</v>
      </c>
      <c r="P23" s="27">
        <v>4</v>
      </c>
      <c r="Q23" s="44">
        <v>4</v>
      </c>
    </row>
    <row r="24" spans="1:22">
      <c r="A24" s="297" t="s">
        <v>163</v>
      </c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9"/>
    </row>
    <row r="25" spans="1:22">
      <c r="A25" s="40" t="s">
        <v>164</v>
      </c>
      <c r="B25" s="30">
        <v>1250</v>
      </c>
      <c r="C25" s="30">
        <v>1875</v>
      </c>
      <c r="D25" s="30">
        <v>2500</v>
      </c>
      <c r="E25" s="30">
        <v>3750</v>
      </c>
      <c r="F25" s="30">
        <v>1250</v>
      </c>
      <c r="G25" s="30">
        <v>1875</v>
      </c>
      <c r="H25" s="30">
        <v>2500</v>
      </c>
      <c r="I25" s="30">
        <v>3750</v>
      </c>
      <c r="J25" s="30">
        <v>1250</v>
      </c>
      <c r="K25" s="30">
        <v>1875</v>
      </c>
      <c r="L25" s="30">
        <v>2500</v>
      </c>
      <c r="M25" s="30">
        <v>3750</v>
      </c>
      <c r="N25" s="30">
        <v>1250</v>
      </c>
      <c r="O25" s="30">
        <v>1875</v>
      </c>
      <c r="P25" s="30">
        <v>2500</v>
      </c>
      <c r="Q25" s="43">
        <v>3750</v>
      </c>
    </row>
    <row r="26" spans="1:22">
      <c r="A26" s="40" t="s">
        <v>165</v>
      </c>
      <c r="B26" s="30">
        <v>1330</v>
      </c>
      <c r="C26" s="30">
        <v>1955</v>
      </c>
      <c r="D26" s="30">
        <v>2580</v>
      </c>
      <c r="E26" s="30">
        <v>3830</v>
      </c>
      <c r="F26" s="30">
        <v>1330</v>
      </c>
      <c r="G26" s="30">
        <v>1955</v>
      </c>
      <c r="H26" s="30">
        <v>2580</v>
      </c>
      <c r="I26" s="30">
        <v>3830</v>
      </c>
      <c r="J26" s="30">
        <v>1330</v>
      </c>
      <c r="K26" s="30">
        <v>1955</v>
      </c>
      <c r="L26" s="30">
        <v>2580</v>
      </c>
      <c r="M26" s="30">
        <v>3830</v>
      </c>
      <c r="N26" s="30">
        <v>1330</v>
      </c>
      <c r="O26" s="30">
        <v>1955</v>
      </c>
      <c r="P26" s="30">
        <v>2580</v>
      </c>
      <c r="Q26" s="43">
        <v>3830</v>
      </c>
    </row>
    <row r="27" spans="1:22">
      <c r="A27" s="37" t="s">
        <v>166</v>
      </c>
      <c r="B27" s="274">
        <v>800</v>
      </c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5"/>
      <c r="R27" s="39"/>
      <c r="S27" s="39"/>
      <c r="T27" s="39"/>
      <c r="U27" s="39"/>
      <c r="V27" s="39"/>
    </row>
    <row r="28" spans="1:22">
      <c r="A28" s="40" t="s">
        <v>167</v>
      </c>
      <c r="B28" s="30">
        <v>2040</v>
      </c>
      <c r="C28" s="30">
        <v>2040</v>
      </c>
      <c r="D28" s="30">
        <v>2040</v>
      </c>
      <c r="E28" s="30">
        <v>2040</v>
      </c>
      <c r="F28" s="30">
        <v>2210</v>
      </c>
      <c r="G28" s="30">
        <v>2210</v>
      </c>
      <c r="H28" s="30">
        <v>2210</v>
      </c>
      <c r="I28" s="30">
        <v>2210</v>
      </c>
      <c r="J28" s="30">
        <v>2040</v>
      </c>
      <c r="K28" s="30">
        <v>2040</v>
      </c>
      <c r="L28" s="30">
        <v>2040</v>
      </c>
      <c r="M28" s="30">
        <v>2040</v>
      </c>
      <c r="N28" s="30">
        <v>2210</v>
      </c>
      <c r="O28" s="30">
        <v>2210</v>
      </c>
      <c r="P28" s="30">
        <v>2210</v>
      </c>
      <c r="Q28" s="43">
        <v>2210</v>
      </c>
      <c r="R28" s="39"/>
      <c r="S28" s="39"/>
      <c r="T28" s="39"/>
      <c r="U28" s="39"/>
      <c r="V28" s="39"/>
    </row>
    <row r="29" spans="1:22">
      <c r="A29" s="37" t="s">
        <v>168</v>
      </c>
      <c r="B29" s="29">
        <v>290</v>
      </c>
      <c r="C29" s="29">
        <v>320</v>
      </c>
      <c r="D29" s="29">
        <v>400</v>
      </c>
      <c r="E29" s="29">
        <v>600</v>
      </c>
      <c r="F29" s="29">
        <v>290</v>
      </c>
      <c r="G29" s="29">
        <v>320</v>
      </c>
      <c r="H29" s="29">
        <v>400</v>
      </c>
      <c r="I29" s="29">
        <v>600</v>
      </c>
      <c r="J29" s="29">
        <v>300</v>
      </c>
      <c r="K29" s="29">
        <v>350</v>
      </c>
      <c r="L29" s="29">
        <v>430</v>
      </c>
      <c r="M29" s="29">
        <v>640</v>
      </c>
      <c r="N29" s="29">
        <v>300</v>
      </c>
      <c r="O29" s="29">
        <v>350</v>
      </c>
      <c r="P29" s="29">
        <v>430</v>
      </c>
      <c r="Q29" s="42">
        <v>640</v>
      </c>
      <c r="R29" s="39"/>
      <c r="S29" s="39"/>
      <c r="T29" s="39"/>
      <c r="U29" s="39"/>
      <c r="V29" s="39"/>
    </row>
    <row r="30" spans="1:22" ht="18.75">
      <c r="A30" s="276" t="s">
        <v>169</v>
      </c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8"/>
      <c r="R30" s="45"/>
      <c r="S30" s="45"/>
      <c r="T30" s="45"/>
      <c r="U30" s="45"/>
      <c r="V30" s="39"/>
    </row>
    <row r="31" spans="1:22">
      <c r="A31" s="37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42"/>
      <c r="R31" s="39"/>
      <c r="S31" s="39"/>
      <c r="T31" s="39"/>
      <c r="U31" s="39"/>
      <c r="V31" s="39"/>
    </row>
    <row r="32" spans="1:22">
      <c r="A32" s="46" t="s">
        <v>170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47"/>
    </row>
    <row r="33" spans="1:17">
      <c r="A33" s="40" t="s">
        <v>171</v>
      </c>
      <c r="B33" s="30">
        <v>2095</v>
      </c>
      <c r="C33" s="30">
        <v>2095</v>
      </c>
      <c r="D33" s="30">
        <v>2725</v>
      </c>
      <c r="E33" s="30">
        <v>3970</v>
      </c>
      <c r="F33" s="30">
        <v>2095</v>
      </c>
      <c r="G33" s="30">
        <v>2095</v>
      </c>
      <c r="H33" s="30">
        <v>2725</v>
      </c>
      <c r="I33" s="30">
        <v>3970</v>
      </c>
      <c r="J33" s="30">
        <v>2095</v>
      </c>
      <c r="K33" s="30">
        <v>2095</v>
      </c>
      <c r="L33" s="30">
        <v>2725</v>
      </c>
      <c r="M33" s="30">
        <v>3970</v>
      </c>
      <c r="N33" s="30">
        <v>2095</v>
      </c>
      <c r="O33" s="30">
        <v>2095</v>
      </c>
      <c r="P33" s="30">
        <v>2725</v>
      </c>
      <c r="Q33" s="43">
        <v>3970</v>
      </c>
    </row>
    <row r="34" spans="1:17">
      <c r="A34" s="37" t="s">
        <v>166</v>
      </c>
      <c r="B34" s="274">
        <v>1194</v>
      </c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5"/>
    </row>
    <row r="35" spans="1:17">
      <c r="A35" s="40" t="s">
        <v>167</v>
      </c>
      <c r="B35" s="279">
        <v>820</v>
      </c>
      <c r="C35" s="279"/>
      <c r="D35" s="279"/>
      <c r="E35" s="279"/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80"/>
    </row>
    <row r="36" spans="1:17">
      <c r="A36" s="37" t="s">
        <v>172</v>
      </c>
      <c r="B36" s="29">
        <v>260</v>
      </c>
      <c r="C36" s="29">
        <v>290</v>
      </c>
      <c r="D36" s="29">
        <v>370</v>
      </c>
      <c r="E36" s="29">
        <v>570</v>
      </c>
      <c r="F36" s="29">
        <v>260</v>
      </c>
      <c r="G36" s="29">
        <v>290</v>
      </c>
      <c r="H36" s="29">
        <v>370</v>
      </c>
      <c r="I36" s="29">
        <v>570</v>
      </c>
      <c r="J36" s="29">
        <v>270</v>
      </c>
      <c r="K36" s="29">
        <v>280</v>
      </c>
      <c r="L36" s="29">
        <v>380</v>
      </c>
      <c r="M36" s="29">
        <v>590</v>
      </c>
      <c r="N36" s="29">
        <v>270</v>
      </c>
      <c r="O36" s="29">
        <v>280</v>
      </c>
      <c r="P36" s="29">
        <v>380</v>
      </c>
      <c r="Q36" s="42">
        <v>590</v>
      </c>
    </row>
    <row r="37" spans="1:17">
      <c r="A37" s="46" t="s">
        <v>173</v>
      </c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47"/>
    </row>
    <row r="38" spans="1:17">
      <c r="A38" s="40" t="s">
        <v>171</v>
      </c>
      <c r="B38" s="30">
        <v>2145</v>
      </c>
      <c r="C38" s="30">
        <v>2145</v>
      </c>
      <c r="D38" s="30">
        <v>2145</v>
      </c>
      <c r="E38" s="30">
        <v>2145</v>
      </c>
      <c r="F38" s="30">
        <v>2320</v>
      </c>
      <c r="G38" s="30">
        <v>2320</v>
      </c>
      <c r="H38" s="30">
        <v>2320</v>
      </c>
      <c r="I38" s="30">
        <v>2320</v>
      </c>
      <c r="J38" s="30">
        <v>2145</v>
      </c>
      <c r="K38" s="30">
        <v>2145</v>
      </c>
      <c r="L38" s="30">
        <v>2145</v>
      </c>
      <c r="M38" s="30">
        <v>2145</v>
      </c>
      <c r="N38" s="30">
        <v>2320</v>
      </c>
      <c r="O38" s="30">
        <v>2320</v>
      </c>
      <c r="P38" s="30">
        <v>2320</v>
      </c>
      <c r="Q38" s="43">
        <v>2320</v>
      </c>
    </row>
    <row r="39" spans="1:17">
      <c r="A39" s="37" t="s">
        <v>174</v>
      </c>
      <c r="B39" s="274">
        <v>235</v>
      </c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5"/>
    </row>
    <row r="40" spans="1:17">
      <c r="A40" s="40" t="s">
        <v>167</v>
      </c>
      <c r="B40" s="279">
        <v>945</v>
      </c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280"/>
    </row>
    <row r="41" spans="1:17">
      <c r="A41" s="46" t="s">
        <v>175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47"/>
    </row>
    <row r="42" spans="1:17">
      <c r="A42" s="40" t="s">
        <v>171</v>
      </c>
      <c r="B42" s="30">
        <v>2145</v>
      </c>
      <c r="C42" s="30">
        <v>2145</v>
      </c>
      <c r="D42" s="30">
        <v>2145</v>
      </c>
      <c r="E42" s="30">
        <v>2145</v>
      </c>
      <c r="F42" s="30">
        <v>2320</v>
      </c>
      <c r="G42" s="30">
        <v>2320</v>
      </c>
      <c r="H42" s="30">
        <v>2320</v>
      </c>
      <c r="I42" s="30">
        <v>2320</v>
      </c>
      <c r="J42" s="30">
        <v>2145</v>
      </c>
      <c r="K42" s="30">
        <v>2145</v>
      </c>
      <c r="L42" s="30">
        <v>2145</v>
      </c>
      <c r="M42" s="30">
        <v>2145</v>
      </c>
      <c r="N42" s="30">
        <v>2320</v>
      </c>
      <c r="O42" s="30">
        <v>2320</v>
      </c>
      <c r="P42" s="30">
        <v>2320</v>
      </c>
      <c r="Q42" s="43">
        <v>2320</v>
      </c>
    </row>
    <row r="43" spans="1:17">
      <c r="A43" s="37" t="s">
        <v>174</v>
      </c>
      <c r="B43" s="274">
        <v>280</v>
      </c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5"/>
    </row>
    <row r="44" spans="1:17">
      <c r="A44" s="40" t="s">
        <v>167</v>
      </c>
      <c r="B44" s="279">
        <v>945</v>
      </c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80"/>
    </row>
    <row r="45" spans="1:17">
      <c r="A45" s="46" t="s">
        <v>176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47"/>
    </row>
    <row r="46" spans="1:17">
      <c r="A46" s="40" t="s">
        <v>171</v>
      </c>
      <c r="B46" s="30">
        <v>1400</v>
      </c>
      <c r="C46" s="30">
        <v>2025</v>
      </c>
      <c r="D46" s="30">
        <v>2625</v>
      </c>
      <c r="E46" s="30">
        <v>3900</v>
      </c>
      <c r="F46" s="30">
        <v>1400</v>
      </c>
      <c r="G46" s="30">
        <v>2025</v>
      </c>
      <c r="H46" s="30">
        <v>2625</v>
      </c>
      <c r="I46" s="30">
        <v>3900</v>
      </c>
      <c r="J46" s="30">
        <v>1400</v>
      </c>
      <c r="K46" s="30">
        <v>2025</v>
      </c>
      <c r="L46" s="30">
        <v>2625</v>
      </c>
      <c r="M46" s="30">
        <v>3900</v>
      </c>
      <c r="N46" s="30">
        <v>1400</v>
      </c>
      <c r="O46" s="30">
        <v>2025</v>
      </c>
      <c r="P46" s="30">
        <v>2625</v>
      </c>
      <c r="Q46" s="43">
        <v>3900</v>
      </c>
    </row>
    <row r="47" spans="1:17">
      <c r="A47" s="37" t="s">
        <v>166</v>
      </c>
      <c r="B47" s="274">
        <v>950</v>
      </c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5"/>
    </row>
    <row r="48" spans="1:17">
      <c r="A48" s="40" t="s">
        <v>167</v>
      </c>
      <c r="B48" s="30">
        <v>2175</v>
      </c>
      <c r="C48" s="30">
        <v>2175</v>
      </c>
      <c r="D48" s="30">
        <v>2175</v>
      </c>
      <c r="E48" s="30">
        <v>2175</v>
      </c>
      <c r="F48" s="30">
        <v>2350</v>
      </c>
      <c r="G48" s="30">
        <v>2350</v>
      </c>
      <c r="H48" s="30">
        <v>2350</v>
      </c>
      <c r="I48" s="30">
        <v>2350</v>
      </c>
      <c r="J48" s="30">
        <v>2175</v>
      </c>
      <c r="K48" s="30">
        <v>2175</v>
      </c>
      <c r="L48" s="30">
        <v>2175</v>
      </c>
      <c r="M48" s="30">
        <v>2175</v>
      </c>
      <c r="N48" s="30">
        <v>2350</v>
      </c>
      <c r="O48" s="30">
        <v>2350</v>
      </c>
      <c r="P48" s="30">
        <v>2350</v>
      </c>
      <c r="Q48" s="43">
        <v>2350</v>
      </c>
    </row>
    <row r="49" spans="1:17" ht="15.75" thickBot="1">
      <c r="A49" s="48" t="s">
        <v>172</v>
      </c>
      <c r="B49" s="49">
        <v>300</v>
      </c>
      <c r="C49" s="49">
        <v>335</v>
      </c>
      <c r="D49" s="49">
        <v>420</v>
      </c>
      <c r="E49" s="49">
        <v>640</v>
      </c>
      <c r="F49" s="49">
        <v>300</v>
      </c>
      <c r="G49" s="49">
        <v>335</v>
      </c>
      <c r="H49" s="49">
        <v>420</v>
      </c>
      <c r="I49" s="49">
        <v>640</v>
      </c>
      <c r="J49" s="49">
        <v>310</v>
      </c>
      <c r="K49" s="49">
        <v>345</v>
      </c>
      <c r="L49" s="49">
        <v>430</v>
      </c>
      <c r="M49" s="49">
        <v>650</v>
      </c>
      <c r="N49" s="49">
        <v>310</v>
      </c>
      <c r="O49" s="49">
        <v>345</v>
      </c>
      <c r="P49" s="49">
        <v>430</v>
      </c>
      <c r="Q49" s="50">
        <v>650</v>
      </c>
    </row>
  </sheetData>
  <sheetProtection password="CC49" sheet="1" objects="1" scenarios="1"/>
  <mergeCells count="21">
    <mergeCell ref="B13:Q13"/>
    <mergeCell ref="B44:Q44"/>
    <mergeCell ref="B15:Q15"/>
    <mergeCell ref="B40:Q40"/>
    <mergeCell ref="A1:N1"/>
    <mergeCell ref="O1:Q1"/>
    <mergeCell ref="B27:Q27"/>
    <mergeCell ref="B5:Q5"/>
    <mergeCell ref="B6:Q6"/>
    <mergeCell ref="B7:Q7"/>
    <mergeCell ref="A12:Q12"/>
    <mergeCell ref="B14:Q14"/>
    <mergeCell ref="B16:Q16"/>
    <mergeCell ref="B22:Q22"/>
    <mergeCell ref="A24:Q24"/>
    <mergeCell ref="B47:Q47"/>
    <mergeCell ref="A30:Q30"/>
    <mergeCell ref="B34:Q34"/>
    <mergeCell ref="B35:Q35"/>
    <mergeCell ref="B39:Q39"/>
    <mergeCell ref="B43:Q43"/>
  </mergeCells>
  <hyperlinks>
    <hyperlink ref="O1" location="Содержание!A1" display="Содержание"/>
    <hyperlink ref="O1:Q1" location="'Содержание РФ'!A1" display="Содержание"/>
  </hyperlinks>
  <pageMargins left="0.70866141732283472" right="0.70866141732283472" top="0.74803149606299213" bottom="0.74803149606299213" header="0.31496062992125984" footer="0.31496062992125984"/>
  <pageSetup paperSize="8" scale="63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48"/>
  <sheetViews>
    <sheetView view="pageBreakPreview" zoomScale="70" zoomScaleSheetLayoutView="70" workbookViewId="0">
      <selection activeCell="AA14" sqref="AA14"/>
    </sheetView>
  </sheetViews>
  <sheetFormatPr defaultRowHeight="15"/>
  <cols>
    <col min="1" max="1" width="80.85546875" style="19" customWidth="1"/>
    <col min="2" max="11" width="6.42578125" style="19" customWidth="1"/>
    <col min="12" max="17" width="9.140625" style="19"/>
    <col min="18" max="18" width="7" style="19" customWidth="1"/>
    <col min="19" max="16384" width="9.140625" style="19"/>
  </cols>
  <sheetData>
    <row r="1" spans="1:21" ht="32.25" thickBot="1">
      <c r="A1" s="306" t="s">
        <v>177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284" t="s">
        <v>28</v>
      </c>
      <c r="T1" s="284"/>
      <c r="U1" s="284"/>
    </row>
    <row r="2" spans="1:21" ht="71.25" customHeight="1">
      <c r="A2" s="20" t="s">
        <v>121</v>
      </c>
      <c r="B2" s="21" t="s">
        <v>178</v>
      </c>
      <c r="C2" s="21" t="s">
        <v>179</v>
      </c>
      <c r="D2" s="21" t="s">
        <v>180</v>
      </c>
      <c r="E2" s="21" t="s">
        <v>181</v>
      </c>
      <c r="F2" s="21" t="s">
        <v>182</v>
      </c>
      <c r="G2" s="21" t="s">
        <v>183</v>
      </c>
      <c r="H2" s="21" t="s">
        <v>184</v>
      </c>
      <c r="I2" s="21" t="s">
        <v>185</v>
      </c>
      <c r="J2" s="21" t="s">
        <v>186</v>
      </c>
      <c r="K2" s="21" t="s">
        <v>187</v>
      </c>
      <c r="L2" s="21" t="s">
        <v>188</v>
      </c>
      <c r="M2" s="21" t="s">
        <v>189</v>
      </c>
      <c r="N2" s="21" t="s">
        <v>190</v>
      </c>
      <c r="O2" s="21" t="s">
        <v>191</v>
      </c>
      <c r="P2" s="21" t="s">
        <v>192</v>
      </c>
      <c r="Q2" s="21" t="s">
        <v>193</v>
      </c>
      <c r="R2" s="21" t="s">
        <v>194</v>
      </c>
      <c r="S2" s="21" t="s">
        <v>195</v>
      </c>
      <c r="T2" s="21" t="s">
        <v>196</v>
      </c>
      <c r="U2" s="21" t="s">
        <v>197</v>
      </c>
    </row>
    <row r="3" spans="1:21">
      <c r="A3" s="22" t="s">
        <v>198</v>
      </c>
      <c r="B3" s="23">
        <v>3.4</v>
      </c>
      <c r="C3" s="23">
        <v>5.0999999999999996</v>
      </c>
      <c r="D3" s="23">
        <v>6.8</v>
      </c>
      <c r="E3" s="23">
        <v>10.199999999999999</v>
      </c>
      <c r="F3" s="23">
        <v>5.0999999999999996</v>
      </c>
      <c r="G3" s="23">
        <v>4</v>
      </c>
      <c r="H3" s="23">
        <v>6</v>
      </c>
      <c r="I3" s="23">
        <v>8.1</v>
      </c>
      <c r="J3" s="23">
        <v>12</v>
      </c>
      <c r="K3" s="23">
        <v>6</v>
      </c>
      <c r="L3" s="23">
        <v>2.8</v>
      </c>
      <c r="M3" s="23">
        <v>4.2</v>
      </c>
      <c r="N3" s="23">
        <v>5.6</v>
      </c>
      <c r="O3" s="23">
        <v>8.3000000000000007</v>
      </c>
      <c r="P3" s="23">
        <v>4.2</v>
      </c>
      <c r="Q3" s="23">
        <v>4</v>
      </c>
      <c r="R3" s="23">
        <v>6</v>
      </c>
      <c r="S3" s="23">
        <v>8.1</v>
      </c>
      <c r="T3" s="23">
        <v>12</v>
      </c>
      <c r="U3" s="23">
        <v>5.9</v>
      </c>
    </row>
    <row r="4" spans="1:21">
      <c r="A4" s="24" t="s">
        <v>139</v>
      </c>
      <c r="B4" s="25">
        <v>1.4</v>
      </c>
      <c r="C4" s="25">
        <v>2.1</v>
      </c>
      <c r="D4" s="25">
        <v>2.8</v>
      </c>
      <c r="E4" s="25">
        <v>4.2</v>
      </c>
      <c r="F4" s="25">
        <v>2.1</v>
      </c>
      <c r="G4" s="25">
        <v>1.5</v>
      </c>
      <c r="H4" s="25">
        <v>2.2999999999999998</v>
      </c>
      <c r="I4" s="25">
        <v>3</v>
      </c>
      <c r="J4" s="25">
        <v>4.5999999999999996</v>
      </c>
      <c r="K4" s="25">
        <v>2.2999999999999998</v>
      </c>
      <c r="L4" s="25">
        <v>1.2</v>
      </c>
      <c r="M4" s="25">
        <v>1.8</v>
      </c>
      <c r="N4" s="25">
        <v>2.4</v>
      </c>
      <c r="O4" s="25">
        <v>3.6</v>
      </c>
      <c r="P4" s="25">
        <v>1.8</v>
      </c>
      <c r="Q4" s="25">
        <v>1.5</v>
      </c>
      <c r="R4" s="25">
        <v>2</v>
      </c>
      <c r="S4" s="25">
        <v>2.6</v>
      </c>
      <c r="T4" s="25">
        <v>4</v>
      </c>
      <c r="U4" s="25">
        <v>2</v>
      </c>
    </row>
    <row r="5" spans="1:21">
      <c r="A5" s="26" t="s">
        <v>199</v>
      </c>
      <c r="B5" s="285" t="s">
        <v>141</v>
      </c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</row>
    <row r="6" spans="1:21">
      <c r="A6" s="26" t="s">
        <v>142</v>
      </c>
      <c r="B6" s="287" t="s">
        <v>143</v>
      </c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307"/>
    </row>
    <row r="7" spans="1:21">
      <c r="A7" s="24" t="s">
        <v>144</v>
      </c>
      <c r="B7" s="290">
        <v>160</v>
      </c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</row>
    <row r="8" spans="1:21">
      <c r="A8" s="26" t="s">
        <v>147</v>
      </c>
      <c r="B8" s="27">
        <v>1.9</v>
      </c>
      <c r="C8" s="27">
        <v>2.7</v>
      </c>
      <c r="D8" s="27">
        <v>3.5</v>
      </c>
      <c r="E8" s="27">
        <v>5</v>
      </c>
      <c r="F8" s="27">
        <v>2.7</v>
      </c>
      <c r="G8" s="27">
        <v>1.9</v>
      </c>
      <c r="H8" s="27">
        <v>2.7</v>
      </c>
      <c r="I8" s="27">
        <v>3.5</v>
      </c>
      <c r="J8" s="27">
        <v>5</v>
      </c>
      <c r="K8" s="27">
        <v>2.7</v>
      </c>
      <c r="L8" s="27">
        <v>1.9</v>
      </c>
      <c r="M8" s="27">
        <v>2.7</v>
      </c>
      <c r="N8" s="27">
        <v>3.5</v>
      </c>
      <c r="O8" s="27">
        <v>5</v>
      </c>
      <c r="P8" s="27">
        <v>2.7</v>
      </c>
      <c r="Q8" s="27">
        <v>1.9</v>
      </c>
      <c r="R8" s="27">
        <v>2.7</v>
      </c>
      <c r="S8" s="27">
        <v>3.5</v>
      </c>
      <c r="T8" s="27">
        <v>5</v>
      </c>
      <c r="U8" s="27">
        <v>2.7</v>
      </c>
    </row>
    <row r="9" spans="1:21">
      <c r="A9" s="24" t="s">
        <v>200</v>
      </c>
      <c r="B9" s="28">
        <v>1.2</v>
      </c>
      <c r="C9" s="28">
        <v>1.7</v>
      </c>
      <c r="D9" s="28">
        <v>2.2000000000000002</v>
      </c>
      <c r="E9" s="28">
        <v>3.1</v>
      </c>
      <c r="F9" s="28">
        <v>1.7</v>
      </c>
      <c r="G9" s="28">
        <v>1.2</v>
      </c>
      <c r="H9" s="28">
        <v>1.7</v>
      </c>
      <c r="I9" s="28">
        <v>2.2000000000000002</v>
      </c>
      <c r="J9" s="28">
        <v>3.1</v>
      </c>
      <c r="K9" s="28">
        <v>1.7</v>
      </c>
      <c r="L9" s="28">
        <v>1.2</v>
      </c>
      <c r="M9" s="28">
        <v>1.7</v>
      </c>
      <c r="N9" s="28">
        <v>2.2000000000000002</v>
      </c>
      <c r="O9" s="28">
        <v>3.1</v>
      </c>
      <c r="P9" s="28">
        <v>1.7</v>
      </c>
      <c r="Q9" s="28">
        <v>1.2</v>
      </c>
      <c r="R9" s="28">
        <v>1.7</v>
      </c>
      <c r="S9" s="28">
        <v>2.2000000000000002</v>
      </c>
      <c r="T9" s="28">
        <v>3.1</v>
      </c>
      <c r="U9" s="28">
        <v>1.7</v>
      </c>
    </row>
    <row r="10" spans="1:21">
      <c r="A10" s="26" t="s">
        <v>201</v>
      </c>
      <c r="B10" s="27">
        <v>1.9</v>
      </c>
      <c r="C10" s="27">
        <v>2.7</v>
      </c>
      <c r="D10" s="27">
        <v>3.6</v>
      </c>
      <c r="E10" s="27">
        <v>5.3</v>
      </c>
      <c r="F10" s="27">
        <v>2.7</v>
      </c>
      <c r="G10" s="27">
        <v>1.9</v>
      </c>
      <c r="H10" s="27">
        <v>2.7</v>
      </c>
      <c r="I10" s="27">
        <v>3.6</v>
      </c>
      <c r="J10" s="27">
        <v>5.3</v>
      </c>
      <c r="K10" s="27">
        <v>2.7</v>
      </c>
      <c r="L10" s="27">
        <v>1.9</v>
      </c>
      <c r="M10" s="27">
        <v>2.7</v>
      </c>
      <c r="N10" s="27">
        <v>3.6</v>
      </c>
      <c r="O10" s="27">
        <v>5.3</v>
      </c>
      <c r="P10" s="27">
        <v>2.7</v>
      </c>
      <c r="Q10" s="27">
        <v>1.9</v>
      </c>
      <c r="R10" s="27">
        <v>2.7</v>
      </c>
      <c r="S10" s="27">
        <v>3.6</v>
      </c>
      <c r="T10" s="27">
        <v>5.3</v>
      </c>
      <c r="U10" s="27">
        <v>2.7</v>
      </c>
    </row>
    <row r="11" spans="1:21">
      <c r="A11" s="24" t="s">
        <v>202</v>
      </c>
      <c r="B11" s="28">
        <v>1.7</v>
      </c>
      <c r="C11" s="28">
        <v>2.4</v>
      </c>
      <c r="D11" s="28">
        <v>3.2</v>
      </c>
      <c r="E11" s="28">
        <v>4.8</v>
      </c>
      <c r="F11" s="28">
        <v>2.4</v>
      </c>
      <c r="G11" s="28">
        <v>1.7</v>
      </c>
      <c r="H11" s="28">
        <v>2.4</v>
      </c>
      <c r="I11" s="28">
        <v>3.2</v>
      </c>
      <c r="J11" s="28">
        <v>4.8</v>
      </c>
      <c r="K11" s="28">
        <v>2.4</v>
      </c>
      <c r="L11" s="28">
        <v>1.7</v>
      </c>
      <c r="M11" s="28">
        <v>2.4</v>
      </c>
      <c r="N11" s="28">
        <v>3.2</v>
      </c>
      <c r="O11" s="28">
        <v>4.8</v>
      </c>
      <c r="P11" s="28">
        <v>2.4</v>
      </c>
      <c r="Q11" s="28">
        <v>1.7</v>
      </c>
      <c r="R11" s="28">
        <v>2.4</v>
      </c>
      <c r="S11" s="28">
        <v>3.2</v>
      </c>
      <c r="T11" s="28">
        <v>4.8</v>
      </c>
      <c r="U11" s="28">
        <v>2.4</v>
      </c>
    </row>
    <row r="12" spans="1:21">
      <c r="A12" s="308" t="s">
        <v>203</v>
      </c>
      <c r="B12" s="293"/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309"/>
    </row>
    <row r="13" spans="1:21">
      <c r="A13" s="26" t="s">
        <v>150</v>
      </c>
      <c r="B13" s="281" t="s">
        <v>151</v>
      </c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</row>
    <row r="14" spans="1:21">
      <c r="A14" s="24" t="s">
        <v>152</v>
      </c>
      <c r="B14" s="295" t="s">
        <v>153</v>
      </c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</row>
    <row r="15" spans="1:21">
      <c r="A15" s="26" t="s">
        <v>154</v>
      </c>
      <c r="B15" s="281" t="s">
        <v>204</v>
      </c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</row>
    <row r="16" spans="1:21">
      <c r="A16" s="26" t="s">
        <v>155</v>
      </c>
      <c r="B16" s="281">
        <v>705</v>
      </c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</row>
    <row r="17" spans="1:21">
      <c r="A17" s="24" t="s">
        <v>156</v>
      </c>
      <c r="B17" s="29">
        <v>1650</v>
      </c>
      <c r="C17" s="29">
        <v>2500</v>
      </c>
      <c r="D17" s="29">
        <v>3250</v>
      </c>
      <c r="E17" s="29">
        <v>4900</v>
      </c>
      <c r="F17" s="29">
        <v>2500</v>
      </c>
      <c r="G17" s="29">
        <v>1650</v>
      </c>
      <c r="H17" s="29">
        <v>2500</v>
      </c>
      <c r="I17" s="29">
        <v>3250</v>
      </c>
      <c r="J17" s="29">
        <v>4900</v>
      </c>
      <c r="K17" s="29">
        <v>2500</v>
      </c>
      <c r="L17" s="29">
        <v>1650</v>
      </c>
      <c r="M17" s="29">
        <v>2500</v>
      </c>
      <c r="N17" s="29">
        <v>3250</v>
      </c>
      <c r="O17" s="29">
        <v>4900</v>
      </c>
      <c r="P17" s="29">
        <v>2500</v>
      </c>
      <c r="Q17" s="29">
        <v>1650</v>
      </c>
      <c r="R17" s="29">
        <v>2500</v>
      </c>
      <c r="S17" s="29">
        <v>3250</v>
      </c>
      <c r="T17" s="29">
        <v>4900</v>
      </c>
      <c r="U17" s="29">
        <v>2500</v>
      </c>
    </row>
    <row r="18" spans="1:21">
      <c r="A18" s="24" t="s">
        <v>298</v>
      </c>
      <c r="B18" s="29">
        <v>825</v>
      </c>
      <c r="C18" s="29">
        <v>1250</v>
      </c>
      <c r="D18" s="29">
        <v>1625</v>
      </c>
      <c r="E18" s="29">
        <v>2450</v>
      </c>
      <c r="F18" s="29">
        <v>1250</v>
      </c>
      <c r="G18" s="29">
        <v>825</v>
      </c>
      <c r="H18" s="29">
        <v>1250</v>
      </c>
      <c r="I18" s="29">
        <v>1625</v>
      </c>
      <c r="J18" s="29">
        <v>2450</v>
      </c>
      <c r="K18" s="29">
        <v>1250</v>
      </c>
      <c r="L18" s="29">
        <v>825</v>
      </c>
      <c r="M18" s="29">
        <v>1250</v>
      </c>
      <c r="N18" s="29">
        <v>1625</v>
      </c>
      <c r="O18" s="29">
        <v>2450</v>
      </c>
      <c r="P18" s="29">
        <v>1250</v>
      </c>
      <c r="Q18" s="29">
        <v>825</v>
      </c>
      <c r="R18" s="29">
        <v>1250</v>
      </c>
      <c r="S18" s="29">
        <v>1625</v>
      </c>
      <c r="T18" s="29">
        <v>2450</v>
      </c>
      <c r="U18" s="29">
        <v>1250</v>
      </c>
    </row>
    <row r="19" spans="1:21">
      <c r="A19" s="26" t="s">
        <v>157</v>
      </c>
      <c r="B19" s="30">
        <v>410</v>
      </c>
      <c r="C19" s="30">
        <v>590</v>
      </c>
      <c r="D19" s="30">
        <v>780</v>
      </c>
      <c r="E19" s="30">
        <v>1160</v>
      </c>
      <c r="F19" s="30">
        <v>590</v>
      </c>
      <c r="G19" s="30">
        <v>410</v>
      </c>
      <c r="H19" s="30">
        <v>590</v>
      </c>
      <c r="I19" s="30">
        <v>780</v>
      </c>
      <c r="J19" s="30">
        <v>1160</v>
      </c>
      <c r="K19" s="30">
        <v>590</v>
      </c>
      <c r="L19" s="30">
        <v>410</v>
      </c>
      <c r="M19" s="30">
        <v>590</v>
      </c>
      <c r="N19" s="30">
        <v>780</v>
      </c>
      <c r="O19" s="30">
        <v>1160</v>
      </c>
      <c r="P19" s="30">
        <v>590</v>
      </c>
      <c r="Q19" s="30">
        <v>410</v>
      </c>
      <c r="R19" s="30">
        <v>590</v>
      </c>
      <c r="S19" s="30">
        <v>780</v>
      </c>
      <c r="T19" s="30">
        <v>1160</v>
      </c>
      <c r="U19" s="30">
        <v>590</v>
      </c>
    </row>
    <row r="20" spans="1:21">
      <c r="A20" s="24" t="s">
        <v>158</v>
      </c>
      <c r="B20" s="29">
        <v>335</v>
      </c>
      <c r="C20" s="29">
        <v>485</v>
      </c>
      <c r="D20" s="29">
        <v>640</v>
      </c>
      <c r="E20" s="29">
        <v>950</v>
      </c>
      <c r="F20" s="29">
        <v>485</v>
      </c>
      <c r="G20" s="29">
        <v>335</v>
      </c>
      <c r="H20" s="29">
        <v>485</v>
      </c>
      <c r="I20" s="29">
        <v>640</v>
      </c>
      <c r="J20" s="29">
        <v>950</v>
      </c>
      <c r="K20" s="29">
        <v>485</v>
      </c>
      <c r="L20" s="29">
        <v>335</v>
      </c>
      <c r="M20" s="29">
        <v>485</v>
      </c>
      <c r="N20" s="29">
        <v>640</v>
      </c>
      <c r="O20" s="29">
        <v>950</v>
      </c>
      <c r="P20" s="29">
        <v>485</v>
      </c>
      <c r="Q20" s="29">
        <v>335</v>
      </c>
      <c r="R20" s="29">
        <v>485</v>
      </c>
      <c r="S20" s="29">
        <v>640</v>
      </c>
      <c r="T20" s="29">
        <v>950</v>
      </c>
      <c r="U20" s="29">
        <v>485</v>
      </c>
    </row>
    <row r="21" spans="1:21">
      <c r="A21" s="26" t="s">
        <v>159</v>
      </c>
      <c r="B21" s="30">
        <v>18</v>
      </c>
      <c r="C21" s="30">
        <v>28</v>
      </c>
      <c r="D21" s="30">
        <v>36</v>
      </c>
      <c r="E21" s="30">
        <v>54</v>
      </c>
      <c r="F21" s="30">
        <v>28</v>
      </c>
      <c r="G21" s="30">
        <v>18</v>
      </c>
      <c r="H21" s="30">
        <v>28</v>
      </c>
      <c r="I21" s="30">
        <v>36</v>
      </c>
      <c r="J21" s="30">
        <v>54</v>
      </c>
      <c r="K21" s="30">
        <v>28</v>
      </c>
      <c r="L21" s="30">
        <v>18</v>
      </c>
      <c r="M21" s="30">
        <v>28</v>
      </c>
      <c r="N21" s="30">
        <v>36</v>
      </c>
      <c r="O21" s="30">
        <v>54</v>
      </c>
      <c r="P21" s="30">
        <v>28</v>
      </c>
      <c r="Q21" s="30">
        <v>18</v>
      </c>
      <c r="R21" s="30">
        <v>28</v>
      </c>
      <c r="S21" s="30">
        <v>36</v>
      </c>
      <c r="T21" s="30">
        <v>54</v>
      </c>
      <c r="U21" s="30">
        <v>28</v>
      </c>
    </row>
    <row r="22" spans="1:21">
      <c r="A22" s="24" t="s">
        <v>160</v>
      </c>
      <c r="B22" s="290" t="s">
        <v>161</v>
      </c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</row>
    <row r="23" spans="1:21">
      <c r="A23" s="26" t="s">
        <v>162</v>
      </c>
      <c r="B23" s="27">
        <v>4</v>
      </c>
      <c r="C23" s="27">
        <v>4</v>
      </c>
      <c r="D23" s="27">
        <v>4</v>
      </c>
      <c r="E23" s="27">
        <v>4</v>
      </c>
      <c r="F23" s="27">
        <v>4</v>
      </c>
      <c r="G23" s="27">
        <v>5</v>
      </c>
      <c r="H23" s="27">
        <v>5</v>
      </c>
      <c r="I23" s="27">
        <v>5</v>
      </c>
      <c r="J23" s="27">
        <v>5</v>
      </c>
      <c r="K23" s="27">
        <v>5</v>
      </c>
      <c r="L23" s="27">
        <v>3</v>
      </c>
      <c r="M23" s="27">
        <v>3</v>
      </c>
      <c r="N23" s="27">
        <v>3</v>
      </c>
      <c r="O23" s="27">
        <v>3</v>
      </c>
      <c r="P23" s="27">
        <v>3</v>
      </c>
      <c r="Q23" s="27">
        <v>4</v>
      </c>
      <c r="R23" s="27">
        <v>4</v>
      </c>
      <c r="S23" s="27">
        <v>4</v>
      </c>
      <c r="T23" s="27">
        <v>4</v>
      </c>
      <c r="U23" s="27">
        <v>4</v>
      </c>
    </row>
    <row r="24" spans="1:21">
      <c r="A24" s="310" t="s">
        <v>163</v>
      </c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311"/>
    </row>
    <row r="25" spans="1:21">
      <c r="A25" s="26" t="s">
        <v>164</v>
      </c>
      <c r="B25" s="30">
        <v>1250</v>
      </c>
      <c r="C25" s="30">
        <v>1875</v>
      </c>
      <c r="D25" s="30">
        <v>2500</v>
      </c>
      <c r="E25" s="30">
        <v>3750</v>
      </c>
      <c r="F25" s="30">
        <v>1875</v>
      </c>
      <c r="G25" s="30">
        <v>1250</v>
      </c>
      <c r="H25" s="30">
        <v>1875</v>
      </c>
      <c r="I25" s="30">
        <v>2500</v>
      </c>
      <c r="J25" s="30">
        <v>3750</v>
      </c>
      <c r="K25" s="30">
        <v>1875</v>
      </c>
      <c r="L25" s="30">
        <v>1250</v>
      </c>
      <c r="M25" s="30">
        <v>1875</v>
      </c>
      <c r="N25" s="30">
        <v>2500</v>
      </c>
      <c r="O25" s="30">
        <v>3750</v>
      </c>
      <c r="P25" s="30">
        <v>1875</v>
      </c>
      <c r="Q25" s="30">
        <v>1250</v>
      </c>
      <c r="R25" s="30">
        <v>1875</v>
      </c>
      <c r="S25" s="30">
        <v>2500</v>
      </c>
      <c r="T25" s="30">
        <v>3750</v>
      </c>
      <c r="U25" s="30">
        <v>1875</v>
      </c>
    </row>
    <row r="26" spans="1:21">
      <c r="A26" s="26" t="s">
        <v>165</v>
      </c>
      <c r="B26" s="30">
        <v>1330</v>
      </c>
      <c r="C26" s="30">
        <v>1955</v>
      </c>
      <c r="D26" s="30">
        <v>2580</v>
      </c>
      <c r="E26" s="30">
        <v>3830</v>
      </c>
      <c r="F26" s="30">
        <v>1955</v>
      </c>
      <c r="G26" s="30">
        <v>1330</v>
      </c>
      <c r="H26" s="30">
        <v>1955</v>
      </c>
      <c r="I26" s="30">
        <v>2580</v>
      </c>
      <c r="J26" s="30">
        <v>3830</v>
      </c>
      <c r="K26" s="30">
        <v>1955</v>
      </c>
      <c r="L26" s="30">
        <v>1330</v>
      </c>
      <c r="M26" s="30">
        <v>1955</v>
      </c>
      <c r="N26" s="30">
        <v>2580</v>
      </c>
      <c r="O26" s="30">
        <v>3830</v>
      </c>
      <c r="P26" s="30">
        <v>1955</v>
      </c>
      <c r="Q26" s="30">
        <v>1330</v>
      </c>
      <c r="R26" s="30">
        <v>1955</v>
      </c>
      <c r="S26" s="30">
        <v>2580</v>
      </c>
      <c r="T26" s="30">
        <v>3830</v>
      </c>
      <c r="U26" s="30">
        <v>1955</v>
      </c>
    </row>
    <row r="27" spans="1:21">
      <c r="A27" s="24" t="s">
        <v>166</v>
      </c>
      <c r="B27" s="274">
        <v>1000</v>
      </c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</row>
    <row r="28" spans="1:21">
      <c r="A28" s="26" t="s">
        <v>167</v>
      </c>
      <c r="B28" s="30">
        <v>2040</v>
      </c>
      <c r="C28" s="30">
        <v>2040</v>
      </c>
      <c r="D28" s="30">
        <v>2040</v>
      </c>
      <c r="E28" s="30">
        <v>2040</v>
      </c>
      <c r="F28" s="30">
        <v>2040</v>
      </c>
      <c r="G28" s="30">
        <v>2210</v>
      </c>
      <c r="H28" s="30">
        <v>2210</v>
      </c>
      <c r="I28" s="30">
        <v>2210</v>
      </c>
      <c r="J28" s="30">
        <v>2210</v>
      </c>
      <c r="K28" s="30">
        <v>2210</v>
      </c>
      <c r="L28" s="30">
        <v>2040</v>
      </c>
      <c r="M28" s="30">
        <v>2040</v>
      </c>
      <c r="N28" s="30">
        <v>2040</v>
      </c>
      <c r="O28" s="30">
        <v>2040</v>
      </c>
      <c r="P28" s="30">
        <v>2040</v>
      </c>
      <c r="Q28" s="30">
        <v>2210</v>
      </c>
      <c r="R28" s="30">
        <v>2210</v>
      </c>
      <c r="S28" s="30">
        <v>2210</v>
      </c>
      <c r="T28" s="30">
        <v>2210</v>
      </c>
      <c r="U28" s="30">
        <v>2210</v>
      </c>
    </row>
    <row r="29" spans="1:21">
      <c r="A29" s="24" t="s">
        <v>168</v>
      </c>
      <c r="B29" s="29">
        <v>360</v>
      </c>
      <c r="C29" s="29">
        <v>430</v>
      </c>
      <c r="D29" s="29">
        <v>510</v>
      </c>
      <c r="E29" s="29">
        <v>740</v>
      </c>
      <c r="F29" s="29">
        <v>430</v>
      </c>
      <c r="G29" s="29">
        <v>380</v>
      </c>
      <c r="H29" s="29">
        <v>450</v>
      </c>
      <c r="I29" s="29">
        <v>530</v>
      </c>
      <c r="J29" s="29">
        <v>760</v>
      </c>
      <c r="K29" s="29">
        <v>450</v>
      </c>
      <c r="L29" s="29">
        <v>360</v>
      </c>
      <c r="M29" s="29">
        <v>430</v>
      </c>
      <c r="N29" s="29">
        <v>510</v>
      </c>
      <c r="O29" s="29">
        <v>740</v>
      </c>
      <c r="P29" s="29">
        <v>430</v>
      </c>
      <c r="Q29" s="29">
        <v>380</v>
      </c>
      <c r="R29" s="29">
        <v>450</v>
      </c>
      <c r="S29" s="29">
        <v>530</v>
      </c>
      <c r="T29" s="29">
        <v>760</v>
      </c>
      <c r="U29" s="29">
        <v>450</v>
      </c>
    </row>
    <row r="30" spans="1:21" ht="18.75">
      <c r="A30" s="300" t="s">
        <v>169</v>
      </c>
      <c r="B30" s="301"/>
      <c r="C30" s="301"/>
      <c r="D30" s="301"/>
      <c r="E30" s="301"/>
      <c r="F30" s="301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2"/>
    </row>
    <row r="31" spans="1:21">
      <c r="A31" s="31" t="s">
        <v>170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</row>
    <row r="32" spans="1:21">
      <c r="A32" s="26" t="s">
        <v>171</v>
      </c>
      <c r="B32" s="30">
        <v>2095</v>
      </c>
      <c r="C32" s="30">
        <v>2095</v>
      </c>
      <c r="D32" s="30">
        <v>2725</v>
      </c>
      <c r="E32" s="30">
        <v>3970</v>
      </c>
      <c r="F32" s="30">
        <v>2725</v>
      </c>
      <c r="G32" s="30">
        <v>2095</v>
      </c>
      <c r="H32" s="30">
        <v>2095</v>
      </c>
      <c r="I32" s="30">
        <v>2725</v>
      </c>
      <c r="J32" s="30">
        <v>3970</v>
      </c>
      <c r="K32" s="30">
        <v>2725</v>
      </c>
      <c r="L32" s="30">
        <v>2095</v>
      </c>
      <c r="M32" s="30">
        <v>2095</v>
      </c>
      <c r="N32" s="30">
        <v>2725</v>
      </c>
      <c r="O32" s="30">
        <v>3970</v>
      </c>
      <c r="P32" s="30">
        <v>2725</v>
      </c>
      <c r="Q32" s="30">
        <v>2095</v>
      </c>
      <c r="R32" s="30">
        <v>2095</v>
      </c>
      <c r="S32" s="30">
        <v>2725</v>
      </c>
      <c r="T32" s="30">
        <v>3970</v>
      </c>
      <c r="U32" s="30">
        <v>2725</v>
      </c>
    </row>
    <row r="33" spans="1:21">
      <c r="A33" s="24" t="s">
        <v>166</v>
      </c>
      <c r="B33" s="274">
        <v>1194</v>
      </c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</row>
    <row r="34" spans="1:21">
      <c r="A34" s="26" t="s">
        <v>167</v>
      </c>
      <c r="B34" s="279">
        <v>820</v>
      </c>
      <c r="C34" s="279"/>
      <c r="D34" s="279"/>
      <c r="E34" s="279"/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79"/>
      <c r="T34" s="279"/>
      <c r="U34" s="279"/>
    </row>
    <row r="35" spans="1:21">
      <c r="A35" s="24" t="s">
        <v>172</v>
      </c>
      <c r="B35" s="29">
        <v>300</v>
      </c>
      <c r="C35" s="29">
        <v>370</v>
      </c>
      <c r="D35" s="29">
        <v>450</v>
      </c>
      <c r="E35" s="29">
        <v>680</v>
      </c>
      <c r="F35" s="29">
        <v>370</v>
      </c>
      <c r="G35" s="29">
        <v>320</v>
      </c>
      <c r="H35" s="29">
        <v>380</v>
      </c>
      <c r="I35" s="29">
        <v>470</v>
      </c>
      <c r="J35" s="29">
        <v>700</v>
      </c>
      <c r="K35" s="29">
        <v>380</v>
      </c>
      <c r="L35" s="29">
        <v>300</v>
      </c>
      <c r="M35" s="29">
        <v>370</v>
      </c>
      <c r="N35" s="29">
        <v>450</v>
      </c>
      <c r="O35" s="29">
        <v>680</v>
      </c>
      <c r="P35" s="29">
        <v>370</v>
      </c>
      <c r="Q35" s="29">
        <v>320</v>
      </c>
      <c r="R35" s="29">
        <v>380</v>
      </c>
      <c r="S35" s="29">
        <v>470</v>
      </c>
      <c r="T35" s="29">
        <v>700</v>
      </c>
      <c r="U35" s="29">
        <v>380</v>
      </c>
    </row>
    <row r="36" spans="1:21">
      <c r="A36" s="31" t="s">
        <v>173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</row>
    <row r="37" spans="1:21">
      <c r="A37" s="26" t="s">
        <v>171</v>
      </c>
      <c r="B37" s="30">
        <v>2095</v>
      </c>
      <c r="C37" s="30">
        <v>2095</v>
      </c>
      <c r="D37" s="30">
        <v>2095</v>
      </c>
      <c r="E37" s="30">
        <v>2095</v>
      </c>
      <c r="F37" s="30">
        <v>2095</v>
      </c>
      <c r="G37" s="30">
        <v>2270</v>
      </c>
      <c r="H37" s="30">
        <v>2270</v>
      </c>
      <c r="I37" s="30">
        <v>2270</v>
      </c>
      <c r="J37" s="30">
        <v>2270</v>
      </c>
      <c r="K37" s="30">
        <v>2270</v>
      </c>
      <c r="L37" s="30">
        <v>2095</v>
      </c>
      <c r="M37" s="30">
        <v>2095</v>
      </c>
      <c r="N37" s="30">
        <v>2095</v>
      </c>
      <c r="O37" s="30">
        <v>2095</v>
      </c>
      <c r="P37" s="30">
        <v>2095</v>
      </c>
      <c r="Q37" s="30">
        <v>2270</v>
      </c>
      <c r="R37" s="30">
        <v>2270</v>
      </c>
      <c r="S37" s="30">
        <v>2270</v>
      </c>
      <c r="T37" s="30">
        <v>2270</v>
      </c>
      <c r="U37" s="30">
        <v>2270</v>
      </c>
    </row>
    <row r="38" spans="1:21">
      <c r="A38" s="24" t="s">
        <v>174</v>
      </c>
      <c r="B38" s="303">
        <v>235</v>
      </c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5"/>
    </row>
    <row r="39" spans="1:21">
      <c r="A39" s="26" t="s">
        <v>167</v>
      </c>
      <c r="B39" s="279">
        <v>1215</v>
      </c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</row>
    <row r="40" spans="1:21">
      <c r="A40" s="31" t="s">
        <v>175</v>
      </c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</row>
    <row r="41" spans="1:21">
      <c r="A41" s="26" t="s">
        <v>171</v>
      </c>
      <c r="B41" s="30">
        <v>2145</v>
      </c>
      <c r="C41" s="30">
        <v>2145</v>
      </c>
      <c r="D41" s="30">
        <v>2145</v>
      </c>
      <c r="E41" s="30">
        <v>2145</v>
      </c>
      <c r="F41" s="30">
        <v>2145</v>
      </c>
      <c r="G41" s="30">
        <v>2320</v>
      </c>
      <c r="H41" s="30">
        <v>2320</v>
      </c>
      <c r="I41" s="30">
        <v>2320</v>
      </c>
      <c r="J41" s="30">
        <v>2320</v>
      </c>
      <c r="K41" s="30">
        <v>2320</v>
      </c>
      <c r="L41" s="30">
        <v>2145</v>
      </c>
      <c r="M41" s="30">
        <v>2145</v>
      </c>
      <c r="N41" s="30">
        <v>2145</v>
      </c>
      <c r="O41" s="30">
        <v>2145</v>
      </c>
      <c r="P41" s="30">
        <v>2145</v>
      </c>
      <c r="Q41" s="30">
        <v>2320</v>
      </c>
      <c r="R41" s="30">
        <v>2320</v>
      </c>
      <c r="S41" s="30">
        <v>2320</v>
      </c>
      <c r="T41" s="30">
        <v>2320</v>
      </c>
      <c r="U41" s="30">
        <v>2320</v>
      </c>
    </row>
    <row r="42" spans="1:21">
      <c r="A42" s="24" t="s">
        <v>174</v>
      </c>
      <c r="B42" s="274">
        <v>280</v>
      </c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</row>
    <row r="43" spans="1:21">
      <c r="A43" s="26" t="s">
        <v>167</v>
      </c>
      <c r="B43" s="279">
        <v>1145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</row>
    <row r="44" spans="1:21">
      <c r="A44" s="31" t="s">
        <v>176</v>
      </c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</row>
    <row r="45" spans="1:21">
      <c r="A45" s="26" t="s">
        <v>171</v>
      </c>
      <c r="B45" s="30">
        <v>1400</v>
      </c>
      <c r="C45" s="30">
        <v>2025</v>
      </c>
      <c r="D45" s="30">
        <v>2625</v>
      </c>
      <c r="E45" s="30">
        <v>3900</v>
      </c>
      <c r="F45" s="30">
        <v>2025</v>
      </c>
      <c r="G45" s="30">
        <v>1400</v>
      </c>
      <c r="H45" s="30">
        <v>2025</v>
      </c>
      <c r="I45" s="30">
        <v>2625</v>
      </c>
      <c r="J45" s="30">
        <v>3900</v>
      </c>
      <c r="K45" s="30">
        <v>2025</v>
      </c>
      <c r="L45" s="30">
        <v>1400</v>
      </c>
      <c r="M45" s="30">
        <v>2025</v>
      </c>
      <c r="N45" s="30">
        <v>2625</v>
      </c>
      <c r="O45" s="30">
        <v>3900</v>
      </c>
      <c r="P45" s="30">
        <v>2025</v>
      </c>
      <c r="Q45" s="30">
        <v>1400</v>
      </c>
      <c r="R45" s="30">
        <v>2025</v>
      </c>
      <c r="S45" s="30">
        <v>2625</v>
      </c>
      <c r="T45" s="30">
        <v>3900</v>
      </c>
      <c r="U45" s="30">
        <v>2025</v>
      </c>
    </row>
    <row r="46" spans="1:21">
      <c r="A46" s="24" t="s">
        <v>166</v>
      </c>
      <c r="B46" s="274">
        <v>1150</v>
      </c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</row>
    <row r="47" spans="1:21">
      <c r="A47" s="26" t="s">
        <v>167</v>
      </c>
      <c r="B47" s="30">
        <v>2175</v>
      </c>
      <c r="C47" s="30">
        <v>2175</v>
      </c>
      <c r="D47" s="30">
        <v>2175</v>
      </c>
      <c r="E47" s="30">
        <v>2175</v>
      </c>
      <c r="F47" s="30">
        <v>2175</v>
      </c>
      <c r="G47" s="30">
        <v>2350</v>
      </c>
      <c r="H47" s="30">
        <v>2350</v>
      </c>
      <c r="I47" s="30">
        <v>2350</v>
      </c>
      <c r="J47" s="30">
        <v>2350</v>
      </c>
      <c r="K47" s="30">
        <v>2350</v>
      </c>
      <c r="L47" s="30">
        <v>2175</v>
      </c>
      <c r="M47" s="30">
        <v>2175</v>
      </c>
      <c r="N47" s="30">
        <v>2175</v>
      </c>
      <c r="O47" s="30">
        <v>2175</v>
      </c>
      <c r="P47" s="30">
        <v>2175</v>
      </c>
      <c r="Q47" s="30">
        <v>2350</v>
      </c>
      <c r="R47" s="30">
        <v>2350</v>
      </c>
      <c r="S47" s="30">
        <v>2350</v>
      </c>
      <c r="T47" s="30">
        <v>2350</v>
      </c>
      <c r="U47" s="30">
        <v>2350</v>
      </c>
    </row>
    <row r="48" spans="1:21">
      <c r="A48" s="24" t="s">
        <v>172</v>
      </c>
      <c r="B48" s="29">
        <v>370</v>
      </c>
      <c r="C48" s="29">
        <v>450</v>
      </c>
      <c r="D48" s="29">
        <v>530</v>
      </c>
      <c r="E48" s="29">
        <v>770</v>
      </c>
      <c r="F48" s="29">
        <v>450</v>
      </c>
      <c r="G48" s="29">
        <v>400</v>
      </c>
      <c r="H48" s="29">
        <v>470</v>
      </c>
      <c r="I48" s="29">
        <v>570</v>
      </c>
      <c r="J48" s="29">
        <v>790</v>
      </c>
      <c r="K48" s="29">
        <v>470</v>
      </c>
      <c r="L48" s="29">
        <v>370</v>
      </c>
      <c r="M48" s="29">
        <v>450</v>
      </c>
      <c r="N48" s="29">
        <v>530</v>
      </c>
      <c r="O48" s="29">
        <v>770</v>
      </c>
      <c r="P48" s="29">
        <v>450</v>
      </c>
      <c r="Q48" s="29">
        <v>400</v>
      </c>
      <c r="R48" s="29">
        <v>470</v>
      </c>
      <c r="S48" s="29">
        <v>570</v>
      </c>
      <c r="T48" s="29">
        <v>790</v>
      </c>
      <c r="U48" s="29">
        <v>470</v>
      </c>
    </row>
  </sheetData>
  <sheetProtection password="CC49" sheet="1" objects="1" scenarios="1"/>
  <mergeCells count="21">
    <mergeCell ref="B13:U13"/>
    <mergeCell ref="B43:U43"/>
    <mergeCell ref="B15:U15"/>
    <mergeCell ref="B39:U39"/>
    <mergeCell ref="A1:R1"/>
    <mergeCell ref="S1:U1"/>
    <mergeCell ref="B27:U27"/>
    <mergeCell ref="B5:U5"/>
    <mergeCell ref="B6:U6"/>
    <mergeCell ref="B7:U7"/>
    <mergeCell ref="A12:U12"/>
    <mergeCell ref="B14:U14"/>
    <mergeCell ref="B16:U16"/>
    <mergeCell ref="B22:U22"/>
    <mergeCell ref="A24:U24"/>
    <mergeCell ref="B46:U46"/>
    <mergeCell ref="A30:U30"/>
    <mergeCell ref="B33:U33"/>
    <mergeCell ref="B34:U34"/>
    <mergeCell ref="B38:U38"/>
    <mergeCell ref="B42:U42"/>
  </mergeCells>
  <hyperlinks>
    <hyperlink ref="S1" location="Содержание!A1" display="Содержание"/>
    <hyperlink ref="S1:U1" location="'Содержание РФ'!A1" display="Содержание"/>
  </hyperlinks>
  <pageMargins left="0.70866141732283472" right="0.70866141732283472" top="0.74803149606299213" bottom="0.74803149606299213" header="0.31496062992125984" footer="0.31496062992125984"/>
  <pageSetup paperSize="8" scale="54" fitToHeight="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48"/>
  <sheetViews>
    <sheetView view="pageBreakPreview" zoomScale="70" zoomScaleSheetLayoutView="70" workbookViewId="0">
      <selection activeCell="W20" sqref="W20"/>
    </sheetView>
  </sheetViews>
  <sheetFormatPr defaultRowHeight="15"/>
  <cols>
    <col min="1" max="1" width="82" style="19" customWidth="1"/>
    <col min="2" max="11" width="6.42578125" style="19" customWidth="1"/>
    <col min="12" max="17" width="9.140625" style="19"/>
    <col min="18" max="18" width="7" style="19" customWidth="1"/>
    <col min="19" max="16384" width="9.140625" style="19"/>
  </cols>
  <sheetData>
    <row r="1" spans="1:21" ht="32.25" thickBot="1">
      <c r="A1" s="306" t="s">
        <v>205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284" t="s">
        <v>28</v>
      </c>
      <c r="T1" s="284"/>
      <c r="U1" s="284"/>
    </row>
    <row r="2" spans="1:21" ht="71.25" customHeight="1">
      <c r="A2" s="20" t="s">
        <v>121</v>
      </c>
      <c r="B2" s="21" t="s">
        <v>206</v>
      </c>
      <c r="C2" s="21" t="s">
        <v>207</v>
      </c>
      <c r="D2" s="21" t="s">
        <v>208</v>
      </c>
      <c r="E2" s="21" t="s">
        <v>209</v>
      </c>
      <c r="F2" s="21" t="s">
        <v>210</v>
      </c>
      <c r="G2" s="21" t="s">
        <v>211</v>
      </c>
      <c r="H2" s="21" t="s">
        <v>212</v>
      </c>
      <c r="I2" s="21" t="s">
        <v>213</v>
      </c>
      <c r="J2" s="21" t="s">
        <v>214</v>
      </c>
      <c r="K2" s="21" t="s">
        <v>215</v>
      </c>
      <c r="L2" s="21" t="s">
        <v>216</v>
      </c>
      <c r="M2" s="21" t="s">
        <v>217</v>
      </c>
      <c r="N2" s="21" t="s">
        <v>218</v>
      </c>
      <c r="O2" s="21" t="s">
        <v>219</v>
      </c>
      <c r="P2" s="21" t="s">
        <v>220</v>
      </c>
      <c r="Q2" s="21" t="s">
        <v>221</v>
      </c>
      <c r="R2" s="21" t="s">
        <v>222</v>
      </c>
      <c r="S2" s="21" t="s">
        <v>223</v>
      </c>
      <c r="T2" s="21" t="s">
        <v>224</v>
      </c>
      <c r="U2" s="21" t="s">
        <v>225</v>
      </c>
    </row>
    <row r="3" spans="1:21">
      <c r="A3" s="22" t="s">
        <v>226</v>
      </c>
      <c r="B3" s="23">
        <v>4</v>
      </c>
      <c r="C3" s="23">
        <v>6</v>
      </c>
      <c r="D3" s="23">
        <v>8</v>
      </c>
      <c r="E3" s="23">
        <v>12</v>
      </c>
      <c r="F3" s="23">
        <v>8</v>
      </c>
      <c r="G3" s="23">
        <v>4.75</v>
      </c>
      <c r="H3" s="23">
        <v>6.9</v>
      </c>
      <c r="I3" s="23">
        <v>9.6</v>
      </c>
      <c r="J3" s="23">
        <v>14.4</v>
      </c>
      <c r="K3" s="23">
        <v>9.6</v>
      </c>
      <c r="L3" s="23">
        <v>3.25</v>
      </c>
      <c r="M3" s="23">
        <v>4.9000000000000004</v>
      </c>
      <c r="N3" s="23">
        <v>6.5</v>
      </c>
      <c r="O3" s="23">
        <v>9.9</v>
      </c>
      <c r="P3" s="23">
        <v>6.5</v>
      </c>
      <c r="Q3" s="23">
        <v>4</v>
      </c>
      <c r="R3" s="23">
        <v>6</v>
      </c>
      <c r="S3" s="23">
        <v>8</v>
      </c>
      <c r="T3" s="23">
        <v>12</v>
      </c>
      <c r="U3" s="23">
        <v>8</v>
      </c>
    </row>
    <row r="4" spans="1:21">
      <c r="A4" s="24" t="s">
        <v>139</v>
      </c>
      <c r="B4" s="25">
        <v>2</v>
      </c>
      <c r="C4" s="25">
        <v>3.1</v>
      </c>
      <c r="D4" s="25">
        <v>4</v>
      </c>
      <c r="E4" s="25">
        <v>6</v>
      </c>
      <c r="F4" s="25">
        <v>4.0999999999999996</v>
      </c>
      <c r="G4" s="25">
        <v>2.2000000000000002</v>
      </c>
      <c r="H4" s="25">
        <v>3.4</v>
      </c>
      <c r="I4" s="25">
        <v>4.4000000000000004</v>
      </c>
      <c r="J4" s="25">
        <v>6.6</v>
      </c>
      <c r="K4" s="25">
        <v>4.4000000000000004</v>
      </c>
      <c r="L4" s="25">
        <v>2</v>
      </c>
      <c r="M4" s="25">
        <v>3.1</v>
      </c>
      <c r="N4" s="25">
        <v>4</v>
      </c>
      <c r="O4" s="25">
        <v>6</v>
      </c>
      <c r="P4" s="25">
        <v>4</v>
      </c>
      <c r="Q4" s="25">
        <v>2.2000000000000002</v>
      </c>
      <c r="R4" s="25">
        <v>3.4</v>
      </c>
      <c r="S4" s="25">
        <v>4.4000000000000004</v>
      </c>
      <c r="T4" s="25">
        <v>6.6</v>
      </c>
      <c r="U4" s="25">
        <v>4.4000000000000004</v>
      </c>
    </row>
    <row r="5" spans="1:21">
      <c r="A5" s="26" t="s">
        <v>227</v>
      </c>
      <c r="B5" s="285" t="s">
        <v>141</v>
      </c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</row>
    <row r="6" spans="1:21">
      <c r="A6" s="26" t="s">
        <v>142</v>
      </c>
      <c r="B6" s="287" t="s">
        <v>143</v>
      </c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307"/>
    </row>
    <row r="7" spans="1:21">
      <c r="A7" s="24" t="s">
        <v>144</v>
      </c>
      <c r="B7" s="290">
        <v>160</v>
      </c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</row>
    <row r="8" spans="1:21">
      <c r="A8" s="26" t="s">
        <v>147</v>
      </c>
      <c r="B8" s="27">
        <v>1.9</v>
      </c>
      <c r="C8" s="27">
        <v>2.7</v>
      </c>
      <c r="D8" s="27">
        <v>3.5</v>
      </c>
      <c r="E8" s="27">
        <v>5</v>
      </c>
      <c r="F8" s="27">
        <v>3.5</v>
      </c>
      <c r="G8" s="27">
        <v>1.9</v>
      </c>
      <c r="H8" s="27">
        <v>2.7</v>
      </c>
      <c r="I8" s="27">
        <v>3.5</v>
      </c>
      <c r="J8" s="27">
        <v>5</v>
      </c>
      <c r="K8" s="27">
        <v>3.5</v>
      </c>
      <c r="L8" s="27">
        <v>1.9</v>
      </c>
      <c r="M8" s="27">
        <v>2.7</v>
      </c>
      <c r="N8" s="27">
        <v>3.5</v>
      </c>
      <c r="O8" s="27">
        <v>5</v>
      </c>
      <c r="P8" s="27">
        <v>3.5</v>
      </c>
      <c r="Q8" s="27">
        <v>1.9</v>
      </c>
      <c r="R8" s="27">
        <v>2.7</v>
      </c>
      <c r="S8" s="27">
        <v>3.5</v>
      </c>
      <c r="T8" s="27">
        <v>5</v>
      </c>
      <c r="U8" s="27">
        <v>3.5</v>
      </c>
    </row>
    <row r="9" spans="1:21">
      <c r="A9" s="24" t="s">
        <v>148</v>
      </c>
      <c r="B9" s="28">
        <v>1.2</v>
      </c>
      <c r="C9" s="28">
        <v>1.7</v>
      </c>
      <c r="D9" s="28">
        <v>2.2000000000000002</v>
      </c>
      <c r="E9" s="28">
        <v>3.1</v>
      </c>
      <c r="F9" s="28">
        <v>2.2000000000000002</v>
      </c>
      <c r="G9" s="28">
        <v>1.2</v>
      </c>
      <c r="H9" s="28">
        <v>1.7</v>
      </c>
      <c r="I9" s="28">
        <v>2.2000000000000002</v>
      </c>
      <c r="J9" s="28">
        <v>3.1</v>
      </c>
      <c r="K9" s="28">
        <v>2.2000000000000002</v>
      </c>
      <c r="L9" s="28">
        <v>1.2</v>
      </c>
      <c r="M9" s="28">
        <v>1.7</v>
      </c>
      <c r="N9" s="28">
        <v>2.2000000000000002</v>
      </c>
      <c r="O9" s="28">
        <v>3.1</v>
      </c>
      <c r="P9" s="28">
        <v>2.2000000000000002</v>
      </c>
      <c r="Q9" s="28">
        <v>1.2</v>
      </c>
      <c r="R9" s="28">
        <v>1.7</v>
      </c>
      <c r="S9" s="28">
        <v>2.2000000000000002</v>
      </c>
      <c r="T9" s="28">
        <v>3.1</v>
      </c>
      <c r="U9" s="28">
        <v>2.2000000000000002</v>
      </c>
    </row>
    <row r="10" spans="1:21">
      <c r="A10" s="26" t="s">
        <v>201</v>
      </c>
      <c r="B10" s="27">
        <v>1.9</v>
      </c>
      <c r="C10" s="27">
        <v>2.7</v>
      </c>
      <c r="D10" s="27">
        <v>3.6</v>
      </c>
      <c r="E10" s="27">
        <v>5.3</v>
      </c>
      <c r="F10" s="27">
        <v>3.6</v>
      </c>
      <c r="G10" s="27">
        <v>1.9</v>
      </c>
      <c r="H10" s="27">
        <v>2.7</v>
      </c>
      <c r="I10" s="27">
        <v>3.6</v>
      </c>
      <c r="J10" s="27">
        <v>5.3</v>
      </c>
      <c r="K10" s="27">
        <v>3.6</v>
      </c>
      <c r="L10" s="27">
        <v>1.9</v>
      </c>
      <c r="M10" s="27">
        <v>2.7</v>
      </c>
      <c r="N10" s="27">
        <v>3.6</v>
      </c>
      <c r="O10" s="27">
        <v>5.3</v>
      </c>
      <c r="P10" s="27">
        <v>3.6</v>
      </c>
      <c r="Q10" s="27">
        <v>1.9</v>
      </c>
      <c r="R10" s="27">
        <v>2.7</v>
      </c>
      <c r="S10" s="27">
        <v>3.6</v>
      </c>
      <c r="T10" s="27">
        <v>5.3</v>
      </c>
      <c r="U10" s="27">
        <v>3.6</v>
      </c>
    </row>
    <row r="11" spans="1:21">
      <c r="A11" s="24" t="s">
        <v>202</v>
      </c>
      <c r="B11" s="28">
        <v>1.7</v>
      </c>
      <c r="C11" s="28">
        <v>2.4</v>
      </c>
      <c r="D11" s="28">
        <v>3.2</v>
      </c>
      <c r="E11" s="28">
        <v>4.8</v>
      </c>
      <c r="F11" s="28">
        <v>3.2</v>
      </c>
      <c r="G11" s="28">
        <v>1.7</v>
      </c>
      <c r="H11" s="28">
        <v>2.4</v>
      </c>
      <c r="I11" s="28">
        <v>3.2</v>
      </c>
      <c r="J11" s="28">
        <v>4.8</v>
      </c>
      <c r="K11" s="28">
        <v>3.2</v>
      </c>
      <c r="L11" s="28">
        <v>1.7</v>
      </c>
      <c r="M11" s="28">
        <v>2.4</v>
      </c>
      <c r="N11" s="28">
        <v>3.2</v>
      </c>
      <c r="O11" s="28">
        <v>4.8</v>
      </c>
      <c r="P11" s="28">
        <v>3.2</v>
      </c>
      <c r="Q11" s="28">
        <v>1.7</v>
      </c>
      <c r="R11" s="28">
        <v>2.4</v>
      </c>
      <c r="S11" s="28">
        <v>3.2</v>
      </c>
      <c r="T11" s="28">
        <v>4.8</v>
      </c>
      <c r="U11" s="28">
        <v>3.2</v>
      </c>
    </row>
    <row r="12" spans="1:21">
      <c r="A12" s="308" t="s">
        <v>149</v>
      </c>
      <c r="B12" s="293"/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309"/>
    </row>
    <row r="13" spans="1:21">
      <c r="A13" s="26" t="s">
        <v>150</v>
      </c>
      <c r="B13" s="281" t="s">
        <v>151</v>
      </c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</row>
    <row r="14" spans="1:21">
      <c r="A14" s="24" t="s">
        <v>152</v>
      </c>
      <c r="B14" s="295" t="s">
        <v>153</v>
      </c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</row>
    <row r="15" spans="1:21">
      <c r="A15" s="26" t="s">
        <v>154</v>
      </c>
      <c r="B15" s="281">
        <v>600</v>
      </c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</row>
    <row r="16" spans="1:21">
      <c r="A16" s="26" t="s">
        <v>155</v>
      </c>
      <c r="B16" s="281">
        <v>805</v>
      </c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</row>
    <row r="17" spans="1:21">
      <c r="A17" s="24" t="s">
        <v>156</v>
      </c>
      <c r="B17" s="29">
        <v>1650</v>
      </c>
      <c r="C17" s="29">
        <v>2500</v>
      </c>
      <c r="D17" s="29">
        <v>3250</v>
      </c>
      <c r="E17" s="29">
        <v>4900</v>
      </c>
      <c r="F17" s="29">
        <v>2500</v>
      </c>
      <c r="G17" s="29">
        <v>1650</v>
      </c>
      <c r="H17" s="29">
        <v>2500</v>
      </c>
      <c r="I17" s="29">
        <v>3250</v>
      </c>
      <c r="J17" s="29">
        <v>4900</v>
      </c>
      <c r="K17" s="29">
        <v>2500</v>
      </c>
      <c r="L17" s="29">
        <v>1650</v>
      </c>
      <c r="M17" s="29">
        <v>2500</v>
      </c>
      <c r="N17" s="29">
        <v>3250</v>
      </c>
      <c r="O17" s="29">
        <v>4900</v>
      </c>
      <c r="P17" s="29">
        <v>2500</v>
      </c>
      <c r="Q17" s="29">
        <v>1650</v>
      </c>
      <c r="R17" s="29">
        <v>2500</v>
      </c>
      <c r="S17" s="29">
        <v>3250</v>
      </c>
      <c r="T17" s="29">
        <v>4900</v>
      </c>
      <c r="U17" s="29">
        <v>2500</v>
      </c>
    </row>
    <row r="18" spans="1:21">
      <c r="A18" s="24" t="s">
        <v>297</v>
      </c>
      <c r="B18" s="29">
        <v>825</v>
      </c>
      <c r="C18" s="29">
        <v>1250</v>
      </c>
      <c r="D18" s="29">
        <v>1625</v>
      </c>
      <c r="E18" s="29">
        <v>2450</v>
      </c>
      <c r="F18" s="29">
        <v>1250</v>
      </c>
      <c r="G18" s="29">
        <v>825</v>
      </c>
      <c r="H18" s="29">
        <v>1250</v>
      </c>
      <c r="I18" s="29">
        <v>1625</v>
      </c>
      <c r="J18" s="29">
        <v>2450</v>
      </c>
      <c r="K18" s="29">
        <v>1250</v>
      </c>
      <c r="L18" s="29">
        <v>825</v>
      </c>
      <c r="M18" s="29">
        <v>1250</v>
      </c>
      <c r="N18" s="29">
        <v>1625</v>
      </c>
      <c r="O18" s="29">
        <v>2450</v>
      </c>
      <c r="P18" s="29">
        <v>1250</v>
      </c>
      <c r="Q18" s="29">
        <v>825</v>
      </c>
      <c r="R18" s="29">
        <v>1250</v>
      </c>
      <c r="S18" s="29">
        <v>1625</v>
      </c>
      <c r="T18" s="29">
        <v>2450</v>
      </c>
      <c r="U18" s="29">
        <v>1250</v>
      </c>
    </row>
    <row r="19" spans="1:21">
      <c r="A19" s="26" t="s">
        <v>157</v>
      </c>
      <c r="B19" s="30">
        <v>410</v>
      </c>
      <c r="C19" s="30">
        <v>590</v>
      </c>
      <c r="D19" s="30">
        <v>780</v>
      </c>
      <c r="E19" s="30">
        <v>1160</v>
      </c>
      <c r="F19" s="30">
        <v>780</v>
      </c>
      <c r="G19" s="30">
        <v>410</v>
      </c>
      <c r="H19" s="30">
        <v>590</v>
      </c>
      <c r="I19" s="30">
        <v>780</v>
      </c>
      <c r="J19" s="30">
        <v>1160</v>
      </c>
      <c r="K19" s="30">
        <v>780</v>
      </c>
      <c r="L19" s="30">
        <v>410</v>
      </c>
      <c r="M19" s="30">
        <v>590</v>
      </c>
      <c r="N19" s="30">
        <v>780</v>
      </c>
      <c r="O19" s="30">
        <v>1160</v>
      </c>
      <c r="P19" s="30">
        <v>780</v>
      </c>
      <c r="Q19" s="30">
        <v>410</v>
      </c>
      <c r="R19" s="30">
        <v>590</v>
      </c>
      <c r="S19" s="30">
        <v>780</v>
      </c>
      <c r="T19" s="30">
        <v>1160</v>
      </c>
      <c r="U19" s="30">
        <v>780</v>
      </c>
    </row>
    <row r="20" spans="1:21">
      <c r="A20" s="24" t="s">
        <v>158</v>
      </c>
      <c r="B20" s="29">
        <v>335</v>
      </c>
      <c r="C20" s="29">
        <v>485</v>
      </c>
      <c r="D20" s="29">
        <v>640</v>
      </c>
      <c r="E20" s="29">
        <v>950</v>
      </c>
      <c r="F20" s="29">
        <v>640</v>
      </c>
      <c r="G20" s="29">
        <v>335</v>
      </c>
      <c r="H20" s="29">
        <v>485</v>
      </c>
      <c r="I20" s="29">
        <v>640</v>
      </c>
      <c r="J20" s="29">
        <v>950</v>
      </c>
      <c r="K20" s="29">
        <v>640</v>
      </c>
      <c r="L20" s="29">
        <v>335</v>
      </c>
      <c r="M20" s="29">
        <v>485</v>
      </c>
      <c r="N20" s="29">
        <v>640</v>
      </c>
      <c r="O20" s="29">
        <v>950</v>
      </c>
      <c r="P20" s="29">
        <v>640</v>
      </c>
      <c r="Q20" s="29">
        <v>335</v>
      </c>
      <c r="R20" s="29">
        <v>485</v>
      </c>
      <c r="S20" s="29">
        <v>640</v>
      </c>
      <c r="T20" s="29">
        <v>950</v>
      </c>
      <c r="U20" s="29">
        <v>640</v>
      </c>
    </row>
    <row r="21" spans="1:21">
      <c r="A21" s="26" t="s">
        <v>159</v>
      </c>
      <c r="B21" s="30">
        <v>18</v>
      </c>
      <c r="C21" s="30">
        <v>28</v>
      </c>
      <c r="D21" s="30">
        <v>36</v>
      </c>
      <c r="E21" s="30">
        <v>54</v>
      </c>
      <c r="F21" s="30">
        <v>36</v>
      </c>
      <c r="G21" s="30">
        <v>18</v>
      </c>
      <c r="H21" s="30">
        <v>28</v>
      </c>
      <c r="I21" s="30">
        <v>36</v>
      </c>
      <c r="J21" s="30">
        <v>54</v>
      </c>
      <c r="K21" s="30">
        <v>36</v>
      </c>
      <c r="L21" s="30">
        <v>18</v>
      </c>
      <c r="M21" s="30">
        <v>28</v>
      </c>
      <c r="N21" s="30">
        <v>36</v>
      </c>
      <c r="O21" s="30">
        <v>54</v>
      </c>
      <c r="P21" s="30">
        <v>36</v>
      </c>
      <c r="Q21" s="30">
        <v>18</v>
      </c>
      <c r="R21" s="30">
        <v>28</v>
      </c>
      <c r="S21" s="30">
        <v>36</v>
      </c>
      <c r="T21" s="30">
        <v>54</v>
      </c>
      <c r="U21" s="30">
        <v>36</v>
      </c>
    </row>
    <row r="22" spans="1:21">
      <c r="A22" s="24" t="s">
        <v>160</v>
      </c>
      <c r="B22" s="290" t="s">
        <v>161</v>
      </c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</row>
    <row r="23" spans="1:21">
      <c r="A23" s="26" t="s">
        <v>162</v>
      </c>
      <c r="B23" s="27">
        <v>4</v>
      </c>
      <c r="C23" s="27">
        <v>4</v>
      </c>
      <c r="D23" s="27">
        <v>4</v>
      </c>
      <c r="E23" s="27">
        <v>4</v>
      </c>
      <c r="F23" s="27">
        <v>4</v>
      </c>
      <c r="G23" s="27">
        <v>5</v>
      </c>
      <c r="H23" s="27">
        <v>5</v>
      </c>
      <c r="I23" s="27">
        <v>5</v>
      </c>
      <c r="J23" s="27">
        <v>5</v>
      </c>
      <c r="K23" s="27">
        <v>5</v>
      </c>
      <c r="L23" s="27">
        <v>3</v>
      </c>
      <c r="M23" s="27">
        <v>3</v>
      </c>
      <c r="N23" s="27">
        <v>3</v>
      </c>
      <c r="O23" s="27">
        <v>3</v>
      </c>
      <c r="P23" s="27">
        <v>3</v>
      </c>
      <c r="Q23" s="27">
        <v>4</v>
      </c>
      <c r="R23" s="27">
        <v>4</v>
      </c>
      <c r="S23" s="27">
        <v>4</v>
      </c>
      <c r="T23" s="27">
        <v>4</v>
      </c>
      <c r="U23" s="27">
        <v>4</v>
      </c>
    </row>
    <row r="24" spans="1:21">
      <c r="A24" s="310" t="s">
        <v>163</v>
      </c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311"/>
    </row>
    <row r="25" spans="1:21">
      <c r="A25" s="26" t="s">
        <v>164</v>
      </c>
      <c r="B25" s="30">
        <v>1250</v>
      </c>
      <c r="C25" s="30">
        <v>1875</v>
      </c>
      <c r="D25" s="30">
        <v>2500</v>
      </c>
      <c r="E25" s="30">
        <v>3750</v>
      </c>
      <c r="F25" s="30">
        <v>2500</v>
      </c>
      <c r="G25" s="30">
        <v>1250</v>
      </c>
      <c r="H25" s="30">
        <v>1875</v>
      </c>
      <c r="I25" s="30">
        <v>2500</v>
      </c>
      <c r="J25" s="30">
        <v>3750</v>
      </c>
      <c r="K25" s="30">
        <v>2500</v>
      </c>
      <c r="L25" s="30">
        <v>1250</v>
      </c>
      <c r="M25" s="30">
        <v>1875</v>
      </c>
      <c r="N25" s="30">
        <v>2500</v>
      </c>
      <c r="O25" s="30">
        <v>3750</v>
      </c>
      <c r="P25" s="30">
        <v>2500</v>
      </c>
      <c r="Q25" s="30">
        <v>1250</v>
      </c>
      <c r="R25" s="30">
        <v>1875</v>
      </c>
      <c r="S25" s="30">
        <v>2500</v>
      </c>
      <c r="T25" s="30">
        <v>3750</v>
      </c>
      <c r="U25" s="30">
        <v>2500</v>
      </c>
    </row>
    <row r="26" spans="1:21">
      <c r="A26" s="26" t="s">
        <v>165</v>
      </c>
      <c r="B26" s="30">
        <v>1330</v>
      </c>
      <c r="C26" s="30">
        <v>1955</v>
      </c>
      <c r="D26" s="30">
        <v>2580</v>
      </c>
      <c r="E26" s="30">
        <v>3830</v>
      </c>
      <c r="F26" s="30">
        <v>2580</v>
      </c>
      <c r="G26" s="30">
        <v>1330</v>
      </c>
      <c r="H26" s="30">
        <v>1955</v>
      </c>
      <c r="I26" s="30">
        <v>2580</v>
      </c>
      <c r="J26" s="30">
        <v>3830</v>
      </c>
      <c r="K26" s="30">
        <v>2580</v>
      </c>
      <c r="L26" s="30">
        <v>1330</v>
      </c>
      <c r="M26" s="30">
        <v>1955</v>
      </c>
      <c r="N26" s="30">
        <v>2580</v>
      </c>
      <c r="O26" s="30">
        <v>3830</v>
      </c>
      <c r="P26" s="30">
        <v>2580</v>
      </c>
      <c r="Q26" s="30">
        <v>1330</v>
      </c>
      <c r="R26" s="30">
        <v>1955</v>
      </c>
      <c r="S26" s="30">
        <v>2580</v>
      </c>
      <c r="T26" s="30">
        <v>3830</v>
      </c>
      <c r="U26" s="30">
        <v>2580</v>
      </c>
    </row>
    <row r="27" spans="1:21">
      <c r="A27" s="24" t="s">
        <v>166</v>
      </c>
      <c r="B27" s="274">
        <v>1100</v>
      </c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</row>
    <row r="28" spans="1:21">
      <c r="A28" s="26" t="s">
        <v>167</v>
      </c>
      <c r="B28" s="30">
        <v>2040</v>
      </c>
      <c r="C28" s="30">
        <v>2040</v>
      </c>
      <c r="D28" s="30">
        <v>2040</v>
      </c>
      <c r="E28" s="30">
        <v>2040</v>
      </c>
      <c r="F28" s="30">
        <v>2040</v>
      </c>
      <c r="G28" s="30">
        <v>2210</v>
      </c>
      <c r="H28" s="30">
        <v>2210</v>
      </c>
      <c r="I28" s="30">
        <v>2210</v>
      </c>
      <c r="J28" s="30">
        <v>2210</v>
      </c>
      <c r="K28" s="30">
        <v>2210</v>
      </c>
      <c r="L28" s="30">
        <v>2040</v>
      </c>
      <c r="M28" s="30">
        <v>2040</v>
      </c>
      <c r="N28" s="30">
        <v>2040</v>
      </c>
      <c r="O28" s="30">
        <v>2040</v>
      </c>
      <c r="P28" s="30">
        <v>2040</v>
      </c>
      <c r="Q28" s="30">
        <v>2210</v>
      </c>
      <c r="R28" s="30">
        <v>2210</v>
      </c>
      <c r="S28" s="30">
        <v>2210</v>
      </c>
      <c r="T28" s="30">
        <v>2210</v>
      </c>
      <c r="U28" s="30">
        <v>2210</v>
      </c>
    </row>
    <row r="29" spans="1:21">
      <c r="A29" s="24" t="s">
        <v>168</v>
      </c>
      <c r="B29" s="29">
        <v>430</v>
      </c>
      <c r="C29" s="29">
        <v>510</v>
      </c>
      <c r="D29" s="29">
        <v>610</v>
      </c>
      <c r="E29" s="29">
        <v>900</v>
      </c>
      <c r="F29" s="29">
        <v>610</v>
      </c>
      <c r="G29" s="29">
        <v>450</v>
      </c>
      <c r="H29" s="29">
        <v>550</v>
      </c>
      <c r="I29" s="29">
        <v>700</v>
      </c>
      <c r="J29" s="29">
        <v>990</v>
      </c>
      <c r="K29" s="29">
        <v>700</v>
      </c>
      <c r="L29" s="29">
        <v>430</v>
      </c>
      <c r="M29" s="29">
        <v>510</v>
      </c>
      <c r="N29" s="29">
        <v>610</v>
      </c>
      <c r="O29" s="29">
        <v>900</v>
      </c>
      <c r="P29" s="29">
        <v>610</v>
      </c>
      <c r="Q29" s="29">
        <v>450</v>
      </c>
      <c r="R29" s="29">
        <v>550</v>
      </c>
      <c r="S29" s="29">
        <v>700</v>
      </c>
      <c r="T29" s="29">
        <v>990</v>
      </c>
      <c r="U29" s="29">
        <v>700</v>
      </c>
    </row>
    <row r="30" spans="1:21" ht="18.75">
      <c r="A30" s="300" t="s">
        <v>169</v>
      </c>
      <c r="B30" s="301"/>
      <c r="C30" s="301"/>
      <c r="D30" s="301"/>
      <c r="E30" s="301"/>
      <c r="F30" s="301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2"/>
    </row>
    <row r="31" spans="1:21">
      <c r="A31" s="31" t="s">
        <v>170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</row>
    <row r="32" spans="1:21">
      <c r="A32" s="26" t="s">
        <v>171</v>
      </c>
      <c r="B32" s="30">
        <v>2095</v>
      </c>
      <c r="C32" s="30">
        <v>2095</v>
      </c>
      <c r="D32" s="30">
        <v>2725</v>
      </c>
      <c r="E32" s="30">
        <v>3970</v>
      </c>
      <c r="F32" s="30">
        <v>2725</v>
      </c>
      <c r="G32" s="30">
        <v>2095</v>
      </c>
      <c r="H32" s="30">
        <v>2095</v>
      </c>
      <c r="I32" s="30">
        <v>2725</v>
      </c>
      <c r="J32" s="30">
        <v>3970</v>
      </c>
      <c r="K32" s="30">
        <v>2725</v>
      </c>
      <c r="L32" s="30">
        <v>2095</v>
      </c>
      <c r="M32" s="30">
        <v>2095</v>
      </c>
      <c r="N32" s="30">
        <v>2725</v>
      </c>
      <c r="O32" s="30">
        <v>3970</v>
      </c>
      <c r="P32" s="30">
        <v>2725</v>
      </c>
      <c r="Q32" s="30">
        <v>2095</v>
      </c>
      <c r="R32" s="30">
        <v>2095</v>
      </c>
      <c r="S32" s="30">
        <v>2725</v>
      </c>
      <c r="T32" s="30">
        <v>3970</v>
      </c>
      <c r="U32" s="30">
        <v>2725</v>
      </c>
    </row>
    <row r="33" spans="1:21">
      <c r="A33" s="24" t="s">
        <v>166</v>
      </c>
      <c r="B33" s="274">
        <v>1194</v>
      </c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</row>
    <row r="34" spans="1:21">
      <c r="A34" s="26" t="s">
        <v>167</v>
      </c>
      <c r="B34" s="279">
        <v>820</v>
      </c>
      <c r="C34" s="279"/>
      <c r="D34" s="279"/>
      <c r="E34" s="279"/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79"/>
      <c r="T34" s="279"/>
      <c r="U34" s="279"/>
    </row>
    <row r="35" spans="1:21">
      <c r="A35" s="24" t="s">
        <v>172</v>
      </c>
      <c r="B35" s="29">
        <v>350</v>
      </c>
      <c r="C35" s="29">
        <v>430</v>
      </c>
      <c r="D35" s="29">
        <v>530</v>
      </c>
      <c r="E35" s="29">
        <v>820</v>
      </c>
      <c r="F35" s="29">
        <v>530</v>
      </c>
      <c r="G35" s="29">
        <v>370</v>
      </c>
      <c r="H35" s="29">
        <v>470</v>
      </c>
      <c r="I35" s="29">
        <v>600</v>
      </c>
      <c r="J35" s="29">
        <v>800</v>
      </c>
      <c r="K35" s="29">
        <v>600</v>
      </c>
      <c r="L35" s="29">
        <v>350</v>
      </c>
      <c r="M35" s="29">
        <v>430</v>
      </c>
      <c r="N35" s="29">
        <v>530</v>
      </c>
      <c r="O35" s="29">
        <v>820</v>
      </c>
      <c r="P35" s="29">
        <v>530</v>
      </c>
      <c r="Q35" s="29">
        <v>370</v>
      </c>
      <c r="R35" s="29">
        <v>470</v>
      </c>
      <c r="S35" s="29">
        <v>600</v>
      </c>
      <c r="T35" s="29">
        <v>800</v>
      </c>
      <c r="U35" s="29">
        <v>600</v>
      </c>
    </row>
    <row r="36" spans="1:21">
      <c r="A36" s="31" t="s">
        <v>173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</row>
    <row r="37" spans="1:21">
      <c r="A37" s="26" t="s">
        <v>171</v>
      </c>
      <c r="B37" s="30">
        <v>2095</v>
      </c>
      <c r="C37" s="30">
        <v>2095</v>
      </c>
      <c r="D37" s="30">
        <v>2095</v>
      </c>
      <c r="E37" s="30">
        <v>2095</v>
      </c>
      <c r="F37" s="30">
        <v>2095</v>
      </c>
      <c r="G37" s="30">
        <v>2270</v>
      </c>
      <c r="H37" s="30">
        <v>2270</v>
      </c>
      <c r="I37" s="30">
        <v>2270</v>
      </c>
      <c r="J37" s="30">
        <v>2270</v>
      </c>
      <c r="K37" s="30">
        <v>2270</v>
      </c>
      <c r="L37" s="30">
        <v>2095</v>
      </c>
      <c r="M37" s="30">
        <v>2095</v>
      </c>
      <c r="N37" s="30">
        <v>2095</v>
      </c>
      <c r="O37" s="30">
        <v>2095</v>
      </c>
      <c r="P37" s="30">
        <v>2095</v>
      </c>
      <c r="Q37" s="30">
        <v>2270</v>
      </c>
      <c r="R37" s="30">
        <v>2270</v>
      </c>
      <c r="S37" s="30">
        <v>2270</v>
      </c>
      <c r="T37" s="30">
        <v>2270</v>
      </c>
      <c r="U37" s="30">
        <v>2270</v>
      </c>
    </row>
    <row r="38" spans="1:21">
      <c r="A38" s="24" t="s">
        <v>174</v>
      </c>
      <c r="B38" s="303">
        <v>235</v>
      </c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5"/>
    </row>
    <row r="39" spans="1:21">
      <c r="A39" s="26" t="s">
        <v>167</v>
      </c>
      <c r="B39" s="279">
        <v>1215</v>
      </c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</row>
    <row r="40" spans="1:21">
      <c r="A40" s="31" t="s">
        <v>175</v>
      </c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</row>
    <row r="41" spans="1:21">
      <c r="A41" s="26" t="s">
        <v>171</v>
      </c>
      <c r="B41" s="30">
        <v>2145</v>
      </c>
      <c r="C41" s="30">
        <v>2145</v>
      </c>
      <c r="D41" s="30">
        <v>2145</v>
      </c>
      <c r="E41" s="30">
        <v>2145</v>
      </c>
      <c r="F41" s="30">
        <v>2145</v>
      </c>
      <c r="G41" s="30">
        <v>2320</v>
      </c>
      <c r="H41" s="30">
        <v>2320</v>
      </c>
      <c r="I41" s="30">
        <v>2320</v>
      </c>
      <c r="J41" s="30">
        <v>2320</v>
      </c>
      <c r="K41" s="30">
        <v>2320</v>
      </c>
      <c r="L41" s="30">
        <v>2145</v>
      </c>
      <c r="M41" s="30">
        <v>2145</v>
      </c>
      <c r="N41" s="30">
        <v>2145</v>
      </c>
      <c r="O41" s="30">
        <v>2145</v>
      </c>
      <c r="P41" s="30">
        <v>2145</v>
      </c>
      <c r="Q41" s="30">
        <v>2320</v>
      </c>
      <c r="R41" s="30">
        <v>2320</v>
      </c>
      <c r="S41" s="30">
        <v>2320</v>
      </c>
      <c r="T41" s="30">
        <v>2320</v>
      </c>
      <c r="U41" s="30">
        <v>2320</v>
      </c>
    </row>
    <row r="42" spans="1:21">
      <c r="A42" s="24" t="s">
        <v>174</v>
      </c>
      <c r="B42" s="303">
        <v>280</v>
      </c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5"/>
    </row>
    <row r="43" spans="1:21">
      <c r="A43" s="26" t="s">
        <v>167</v>
      </c>
      <c r="B43" s="279">
        <v>1245</v>
      </c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</row>
    <row r="44" spans="1:21">
      <c r="A44" s="31" t="s">
        <v>176</v>
      </c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</row>
    <row r="45" spans="1:21">
      <c r="A45" s="26" t="s">
        <v>171</v>
      </c>
      <c r="B45" s="30">
        <v>1400</v>
      </c>
      <c r="C45" s="30">
        <v>2025</v>
      </c>
      <c r="D45" s="30">
        <v>2625</v>
      </c>
      <c r="E45" s="30">
        <v>3900</v>
      </c>
      <c r="F45" s="30">
        <v>2625</v>
      </c>
      <c r="G45" s="30">
        <v>1400</v>
      </c>
      <c r="H45" s="30">
        <v>2025</v>
      </c>
      <c r="I45" s="30">
        <v>2625</v>
      </c>
      <c r="J45" s="30">
        <v>3900</v>
      </c>
      <c r="K45" s="30">
        <v>2625</v>
      </c>
      <c r="L45" s="30">
        <v>1400</v>
      </c>
      <c r="M45" s="30">
        <v>2025</v>
      </c>
      <c r="N45" s="30">
        <v>2625</v>
      </c>
      <c r="O45" s="30">
        <v>3900</v>
      </c>
      <c r="P45" s="30">
        <v>2625</v>
      </c>
      <c r="Q45" s="30">
        <v>1400</v>
      </c>
      <c r="R45" s="30">
        <v>2025</v>
      </c>
      <c r="S45" s="30">
        <v>2625</v>
      </c>
      <c r="T45" s="30">
        <v>3900</v>
      </c>
      <c r="U45" s="30">
        <v>2625</v>
      </c>
    </row>
    <row r="46" spans="1:21">
      <c r="A46" s="24" t="s">
        <v>166</v>
      </c>
      <c r="B46" s="274">
        <v>1150</v>
      </c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</row>
    <row r="47" spans="1:21">
      <c r="A47" s="26" t="s">
        <v>167</v>
      </c>
      <c r="B47" s="30">
        <v>2270</v>
      </c>
      <c r="C47" s="30">
        <v>2270</v>
      </c>
      <c r="D47" s="30">
        <v>2270</v>
      </c>
      <c r="E47" s="30">
        <v>2270</v>
      </c>
      <c r="F47" s="30">
        <v>2270</v>
      </c>
      <c r="G47" s="30">
        <v>2440</v>
      </c>
      <c r="H47" s="30">
        <v>2440</v>
      </c>
      <c r="I47" s="30">
        <v>2440</v>
      </c>
      <c r="J47" s="30">
        <v>2440</v>
      </c>
      <c r="K47" s="30">
        <v>2440</v>
      </c>
      <c r="L47" s="30">
        <v>2270</v>
      </c>
      <c r="M47" s="30">
        <v>2270</v>
      </c>
      <c r="N47" s="30">
        <v>2270</v>
      </c>
      <c r="O47" s="30">
        <v>2270</v>
      </c>
      <c r="P47" s="30">
        <v>2270</v>
      </c>
      <c r="Q47" s="30">
        <v>2440</v>
      </c>
      <c r="R47" s="30">
        <v>2440</v>
      </c>
      <c r="S47" s="30">
        <v>2440</v>
      </c>
      <c r="T47" s="30">
        <v>2440</v>
      </c>
      <c r="U47" s="30">
        <v>2440</v>
      </c>
    </row>
    <row r="48" spans="1:21">
      <c r="A48" s="24" t="s">
        <v>172</v>
      </c>
      <c r="B48" s="29">
        <v>450</v>
      </c>
      <c r="C48" s="29">
        <v>560</v>
      </c>
      <c r="D48" s="29">
        <v>700</v>
      </c>
      <c r="E48" s="29">
        <v>990</v>
      </c>
      <c r="F48" s="29">
        <v>700</v>
      </c>
      <c r="G48" s="29">
        <v>470</v>
      </c>
      <c r="H48" s="29">
        <v>600</v>
      </c>
      <c r="I48" s="29">
        <v>780</v>
      </c>
      <c r="J48" s="29">
        <v>1050</v>
      </c>
      <c r="K48" s="29">
        <v>780</v>
      </c>
      <c r="L48" s="29">
        <v>450</v>
      </c>
      <c r="M48" s="29">
        <v>560</v>
      </c>
      <c r="N48" s="29">
        <v>700</v>
      </c>
      <c r="O48" s="29">
        <v>990</v>
      </c>
      <c r="P48" s="29">
        <v>700</v>
      </c>
      <c r="Q48" s="29">
        <v>470</v>
      </c>
      <c r="R48" s="29">
        <v>600</v>
      </c>
      <c r="S48" s="29">
        <v>780</v>
      </c>
      <c r="T48" s="29">
        <v>1050</v>
      </c>
      <c r="U48" s="29">
        <v>780</v>
      </c>
    </row>
  </sheetData>
  <sheetProtection password="CC49" sheet="1" objects="1" scenarios="1"/>
  <mergeCells count="21">
    <mergeCell ref="B13:U13"/>
    <mergeCell ref="B43:U43"/>
    <mergeCell ref="B15:U15"/>
    <mergeCell ref="B39:U39"/>
    <mergeCell ref="A1:R1"/>
    <mergeCell ref="S1:U1"/>
    <mergeCell ref="B27:U27"/>
    <mergeCell ref="B5:U5"/>
    <mergeCell ref="B6:U6"/>
    <mergeCell ref="B7:U7"/>
    <mergeCell ref="A12:U12"/>
    <mergeCell ref="B14:U14"/>
    <mergeCell ref="B16:U16"/>
    <mergeCell ref="B22:U22"/>
    <mergeCell ref="A24:U24"/>
    <mergeCell ref="B46:U46"/>
    <mergeCell ref="A30:U30"/>
    <mergeCell ref="B33:U33"/>
    <mergeCell ref="B34:U34"/>
    <mergeCell ref="B38:U38"/>
    <mergeCell ref="B42:U42"/>
  </mergeCells>
  <hyperlinks>
    <hyperlink ref="S1" location="Содержание!A1" display="Содержание"/>
    <hyperlink ref="S1:U1" location="'Содержание РФ'!A1" display="Содержание"/>
  </hyperlinks>
  <pageMargins left="0.70866141732283472" right="0.70866141732283472" top="0.74803149606299213" bottom="0.74803149606299213" header="0.31496062992125984" footer="0.31496062992125984"/>
  <pageSetup paperSize="8" scale="54" fitToHeight="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E49"/>
  <sheetViews>
    <sheetView view="pageBreakPreview" zoomScale="70" zoomScaleSheetLayoutView="70" workbookViewId="0">
      <selection activeCell="A19" sqref="A19"/>
    </sheetView>
  </sheetViews>
  <sheetFormatPr defaultRowHeight="15"/>
  <cols>
    <col min="1" max="1" width="80.85546875" customWidth="1"/>
    <col min="2" max="2" width="27.7109375" customWidth="1"/>
    <col min="3" max="3" width="21" customWidth="1"/>
    <col min="4" max="4" width="22.42578125" customWidth="1"/>
    <col min="5" max="5" width="25.28515625" customWidth="1"/>
  </cols>
  <sheetData>
    <row r="1" spans="1:5" ht="28.5">
      <c r="A1" s="314" t="s">
        <v>362</v>
      </c>
      <c r="B1" s="314"/>
      <c r="C1" s="314"/>
      <c r="D1" s="314"/>
      <c r="E1" s="177" t="s">
        <v>28</v>
      </c>
    </row>
    <row r="2" spans="1:5" ht="71.25" customHeight="1">
      <c r="A2" s="171" t="s">
        <v>121</v>
      </c>
      <c r="B2" s="172" t="s">
        <v>178</v>
      </c>
      <c r="C2" s="172" t="s">
        <v>363</v>
      </c>
      <c r="D2" s="172" t="s">
        <v>180</v>
      </c>
      <c r="E2" s="172" t="s">
        <v>181</v>
      </c>
    </row>
    <row r="3" spans="1:5">
      <c r="A3" s="173" t="s">
        <v>364</v>
      </c>
      <c r="B3" s="174">
        <v>2.4</v>
      </c>
      <c r="C3" s="174">
        <v>3.6</v>
      </c>
      <c r="D3" s="174">
        <v>4.8</v>
      </c>
      <c r="E3" s="174">
        <v>7.3</v>
      </c>
    </row>
    <row r="4" spans="1:5">
      <c r="A4" s="175" t="s">
        <v>139</v>
      </c>
      <c r="B4" s="139">
        <v>0.8</v>
      </c>
      <c r="C4" s="139">
        <v>1.3</v>
      </c>
      <c r="D4" s="139">
        <v>1.6</v>
      </c>
      <c r="E4" s="139">
        <v>2.6</v>
      </c>
    </row>
    <row r="5" spans="1:5">
      <c r="A5" s="176" t="s">
        <v>199</v>
      </c>
      <c r="B5" s="324" t="s">
        <v>141</v>
      </c>
      <c r="C5" s="324"/>
      <c r="D5" s="324"/>
      <c r="E5" s="324"/>
    </row>
    <row r="6" spans="1:5">
      <c r="A6" s="176" t="s">
        <v>365</v>
      </c>
      <c r="B6" s="325" t="s">
        <v>333</v>
      </c>
      <c r="C6" s="326"/>
      <c r="D6" s="326"/>
      <c r="E6" s="326"/>
    </row>
    <row r="7" spans="1:5">
      <c r="A7" s="175" t="s">
        <v>144</v>
      </c>
      <c r="B7" s="321">
        <v>160</v>
      </c>
      <c r="C7" s="321"/>
      <c r="D7" s="321"/>
      <c r="E7" s="321"/>
    </row>
    <row r="8" spans="1:5">
      <c r="A8" s="176" t="s">
        <v>147</v>
      </c>
      <c r="B8" s="170">
        <v>1.9</v>
      </c>
      <c r="C8" s="170">
        <v>2.7</v>
      </c>
      <c r="D8" s="170">
        <v>3.5</v>
      </c>
      <c r="E8" s="170">
        <v>5</v>
      </c>
    </row>
    <row r="9" spans="1:5">
      <c r="A9" s="175" t="s">
        <v>200</v>
      </c>
      <c r="B9" s="169">
        <v>1.2</v>
      </c>
      <c r="C9" s="169">
        <v>1.7</v>
      </c>
      <c r="D9" s="169">
        <v>2.2000000000000002</v>
      </c>
      <c r="E9" s="169">
        <v>3.1</v>
      </c>
    </row>
    <row r="10" spans="1:5">
      <c r="A10" s="176" t="s">
        <v>201</v>
      </c>
      <c r="B10" s="170">
        <v>1.9</v>
      </c>
      <c r="C10" s="170">
        <v>2.7</v>
      </c>
      <c r="D10" s="170">
        <v>3.6</v>
      </c>
      <c r="E10" s="170">
        <v>5.3</v>
      </c>
    </row>
    <row r="11" spans="1:5">
      <c r="A11" s="175" t="s">
        <v>202</v>
      </c>
      <c r="B11" s="169">
        <v>1.7</v>
      </c>
      <c r="C11" s="169">
        <v>2.4</v>
      </c>
      <c r="D11" s="169">
        <v>3.2</v>
      </c>
      <c r="E11" s="169">
        <v>4.8</v>
      </c>
    </row>
    <row r="12" spans="1:5">
      <c r="A12" s="327" t="s">
        <v>203</v>
      </c>
      <c r="B12" s="328"/>
      <c r="C12" s="328"/>
      <c r="D12" s="328"/>
      <c r="E12" s="328"/>
    </row>
    <row r="13" spans="1:5">
      <c r="A13" s="176" t="s">
        <v>150</v>
      </c>
      <c r="B13" s="320" t="s">
        <v>151</v>
      </c>
      <c r="C13" s="320"/>
      <c r="D13" s="320"/>
      <c r="E13" s="320"/>
    </row>
    <row r="14" spans="1:5">
      <c r="A14" s="175" t="s">
        <v>152</v>
      </c>
      <c r="B14" s="319" t="s">
        <v>366</v>
      </c>
      <c r="C14" s="319"/>
      <c r="D14" s="319"/>
      <c r="E14" s="319"/>
    </row>
    <row r="15" spans="1:5">
      <c r="A15" s="176" t="s">
        <v>154</v>
      </c>
      <c r="B15" s="320" t="s">
        <v>367</v>
      </c>
      <c r="C15" s="320"/>
      <c r="D15" s="320"/>
      <c r="E15" s="320"/>
    </row>
    <row r="16" spans="1:5">
      <c r="A16" s="176" t="s">
        <v>155</v>
      </c>
      <c r="B16" s="320">
        <v>700</v>
      </c>
      <c r="C16" s="320"/>
      <c r="D16" s="320"/>
      <c r="E16" s="320"/>
    </row>
    <row r="17" spans="1:5">
      <c r="A17" s="175" t="s">
        <v>156</v>
      </c>
      <c r="B17" s="168">
        <v>1500</v>
      </c>
      <c r="C17" s="168">
        <v>2000</v>
      </c>
      <c r="D17" s="168">
        <v>3000</v>
      </c>
      <c r="E17" s="168">
        <v>4000</v>
      </c>
    </row>
    <row r="18" spans="1:5">
      <c r="A18" s="175" t="s">
        <v>368</v>
      </c>
      <c r="B18" s="168">
        <v>1100</v>
      </c>
      <c r="C18" s="168">
        <v>1600</v>
      </c>
      <c r="D18" s="168">
        <v>2150</v>
      </c>
      <c r="E18" s="168">
        <v>3100</v>
      </c>
    </row>
    <row r="19" spans="1:5">
      <c r="A19" s="175" t="s">
        <v>369</v>
      </c>
      <c r="B19" s="168">
        <v>820</v>
      </c>
      <c r="C19" s="168">
        <v>1200</v>
      </c>
      <c r="D19" s="168">
        <v>1600</v>
      </c>
      <c r="E19" s="168">
        <v>2350</v>
      </c>
    </row>
    <row r="20" spans="1:5">
      <c r="A20" s="176" t="s">
        <v>157</v>
      </c>
      <c r="B20" s="167">
        <v>410</v>
      </c>
      <c r="C20" s="167">
        <v>590</v>
      </c>
      <c r="D20" s="167">
        <v>780</v>
      </c>
      <c r="E20" s="167">
        <v>1160</v>
      </c>
    </row>
    <row r="21" spans="1:5">
      <c r="A21" s="175" t="s">
        <v>158</v>
      </c>
      <c r="B21" s="168">
        <v>335</v>
      </c>
      <c r="C21" s="168">
        <v>485</v>
      </c>
      <c r="D21" s="168">
        <v>640</v>
      </c>
      <c r="E21" s="168">
        <v>950</v>
      </c>
    </row>
    <row r="22" spans="1:5">
      <c r="A22" s="176" t="s">
        <v>159</v>
      </c>
      <c r="B22" s="167">
        <v>18</v>
      </c>
      <c r="C22" s="167">
        <v>28</v>
      </c>
      <c r="D22" s="167">
        <v>36</v>
      </c>
      <c r="E22" s="167">
        <v>54</v>
      </c>
    </row>
    <row r="23" spans="1:5">
      <c r="A23" s="175" t="s">
        <v>160</v>
      </c>
      <c r="B23" s="321" t="s">
        <v>161</v>
      </c>
      <c r="C23" s="321"/>
      <c r="D23" s="321"/>
      <c r="E23" s="321"/>
    </row>
    <row r="24" spans="1:5">
      <c r="A24" s="176" t="s">
        <v>162</v>
      </c>
      <c r="B24" s="170">
        <v>3</v>
      </c>
      <c r="C24" s="170">
        <v>3</v>
      </c>
      <c r="D24" s="170">
        <v>3</v>
      </c>
      <c r="E24" s="170">
        <v>3</v>
      </c>
    </row>
    <row r="25" spans="1:5">
      <c r="A25" s="322" t="s">
        <v>163</v>
      </c>
      <c r="B25" s="323"/>
      <c r="C25" s="323"/>
      <c r="D25" s="323"/>
      <c r="E25" s="323"/>
    </row>
    <row r="26" spans="1:5">
      <c r="A26" s="176" t="s">
        <v>164</v>
      </c>
      <c r="B26" s="167">
        <v>1250</v>
      </c>
      <c r="C26" s="167">
        <v>1875</v>
      </c>
      <c r="D26" s="167">
        <v>2500</v>
      </c>
      <c r="E26" s="167">
        <v>3750</v>
      </c>
    </row>
    <row r="27" spans="1:5">
      <c r="A27" s="176" t="s">
        <v>165</v>
      </c>
      <c r="B27" s="167">
        <v>1330</v>
      </c>
      <c r="C27" s="167">
        <v>1955</v>
      </c>
      <c r="D27" s="167">
        <v>2580</v>
      </c>
      <c r="E27" s="167">
        <v>3830</v>
      </c>
    </row>
    <row r="28" spans="1:5">
      <c r="A28" s="175" t="s">
        <v>166</v>
      </c>
      <c r="B28" s="312">
        <v>1000</v>
      </c>
      <c r="C28" s="312"/>
      <c r="D28" s="312"/>
      <c r="E28" s="312"/>
    </row>
    <row r="29" spans="1:5">
      <c r="A29" s="176" t="s">
        <v>167</v>
      </c>
      <c r="B29" s="167">
        <v>1540</v>
      </c>
      <c r="C29" s="167">
        <v>1540</v>
      </c>
      <c r="D29" s="167">
        <v>1540</v>
      </c>
      <c r="E29" s="167">
        <v>1540</v>
      </c>
    </row>
    <row r="30" spans="1:5">
      <c r="A30" s="175" t="s">
        <v>168</v>
      </c>
      <c r="B30" s="168">
        <v>160</v>
      </c>
      <c r="C30" s="168">
        <v>260</v>
      </c>
      <c r="D30" s="168">
        <v>320</v>
      </c>
      <c r="E30" s="168">
        <v>450</v>
      </c>
    </row>
    <row r="31" spans="1:5" ht="18.75">
      <c r="A31" s="315" t="s">
        <v>169</v>
      </c>
      <c r="B31" s="316"/>
      <c r="C31" s="316"/>
      <c r="D31" s="316"/>
      <c r="E31" s="316"/>
    </row>
    <row r="32" spans="1:5">
      <c r="A32" s="151" t="s">
        <v>170</v>
      </c>
      <c r="B32" s="151"/>
      <c r="C32" s="151"/>
      <c r="D32" s="151"/>
      <c r="E32" s="151"/>
    </row>
    <row r="33" spans="1:5">
      <c r="A33" s="176" t="s">
        <v>171</v>
      </c>
      <c r="B33" s="167">
        <v>2095</v>
      </c>
      <c r="C33" s="167">
        <v>2095</v>
      </c>
      <c r="D33" s="167">
        <v>2725</v>
      </c>
      <c r="E33" s="167">
        <v>3970</v>
      </c>
    </row>
    <row r="34" spans="1:5">
      <c r="A34" s="175" t="s">
        <v>166</v>
      </c>
      <c r="B34" s="312">
        <v>1194</v>
      </c>
      <c r="C34" s="312"/>
      <c r="D34" s="312"/>
      <c r="E34" s="312"/>
    </row>
    <row r="35" spans="1:5">
      <c r="A35" s="176" t="s">
        <v>167</v>
      </c>
      <c r="B35" s="313">
        <v>820</v>
      </c>
      <c r="C35" s="313"/>
      <c r="D35" s="313"/>
      <c r="E35" s="313"/>
    </row>
    <row r="36" spans="1:5">
      <c r="A36" s="175" t="s">
        <v>172</v>
      </c>
      <c r="B36" s="168">
        <v>130</v>
      </c>
      <c r="C36" s="168">
        <v>220</v>
      </c>
      <c r="D36" s="168">
        <v>280</v>
      </c>
      <c r="E36" s="168">
        <v>400</v>
      </c>
    </row>
    <row r="37" spans="1:5">
      <c r="A37" s="151" t="s">
        <v>173</v>
      </c>
      <c r="B37" s="151"/>
      <c r="C37" s="151"/>
      <c r="D37" s="151"/>
      <c r="E37" s="151"/>
    </row>
    <row r="38" spans="1:5">
      <c r="A38" s="176" t="s">
        <v>171</v>
      </c>
      <c r="B38" s="167">
        <v>1800</v>
      </c>
      <c r="C38" s="167">
        <v>1800</v>
      </c>
      <c r="D38" s="167">
        <v>1800</v>
      </c>
      <c r="E38" s="167">
        <v>1800</v>
      </c>
    </row>
    <row r="39" spans="1:5">
      <c r="A39" s="175" t="s">
        <v>174</v>
      </c>
      <c r="B39" s="317">
        <v>235</v>
      </c>
      <c r="C39" s="318"/>
      <c r="D39" s="318"/>
      <c r="E39" s="318"/>
    </row>
    <row r="40" spans="1:5">
      <c r="A40" s="176" t="s">
        <v>167</v>
      </c>
      <c r="B40" s="313">
        <v>1215</v>
      </c>
      <c r="C40" s="313"/>
      <c r="D40" s="313"/>
      <c r="E40" s="313"/>
    </row>
    <row r="41" spans="1:5">
      <c r="A41" s="151" t="s">
        <v>175</v>
      </c>
      <c r="B41" s="151"/>
      <c r="C41" s="151"/>
      <c r="D41" s="151"/>
      <c r="E41" s="151"/>
    </row>
    <row r="42" spans="1:5">
      <c r="A42" s="176" t="s">
        <v>171</v>
      </c>
      <c r="B42" s="167">
        <v>1800</v>
      </c>
      <c r="C42" s="167">
        <v>1800</v>
      </c>
      <c r="D42" s="167">
        <v>1800</v>
      </c>
      <c r="E42" s="167">
        <v>1800</v>
      </c>
    </row>
    <row r="43" spans="1:5">
      <c r="A43" s="175" t="s">
        <v>174</v>
      </c>
      <c r="B43" s="312">
        <v>280</v>
      </c>
      <c r="C43" s="312"/>
      <c r="D43" s="312"/>
      <c r="E43" s="312"/>
    </row>
    <row r="44" spans="1:5">
      <c r="A44" s="176" t="s">
        <v>167</v>
      </c>
      <c r="B44" s="313">
        <v>1145</v>
      </c>
      <c r="C44" s="313"/>
      <c r="D44" s="313"/>
      <c r="E44" s="313"/>
    </row>
    <row r="45" spans="1:5">
      <c r="A45" s="151" t="s">
        <v>176</v>
      </c>
      <c r="B45" s="151"/>
      <c r="C45" s="151"/>
      <c r="D45" s="151"/>
      <c r="E45" s="151"/>
    </row>
    <row r="46" spans="1:5">
      <c r="A46" s="176" t="s">
        <v>171</v>
      </c>
      <c r="B46" s="167">
        <v>1400</v>
      </c>
      <c r="C46" s="167">
        <v>2025</v>
      </c>
      <c r="D46" s="167">
        <v>2625</v>
      </c>
      <c r="E46" s="167">
        <v>3900</v>
      </c>
    </row>
    <row r="47" spans="1:5">
      <c r="A47" s="175" t="s">
        <v>166</v>
      </c>
      <c r="B47" s="312">
        <v>1150</v>
      </c>
      <c r="C47" s="312"/>
      <c r="D47" s="312"/>
      <c r="E47" s="312"/>
    </row>
    <row r="48" spans="1:5">
      <c r="A48" s="176" t="s">
        <v>167</v>
      </c>
      <c r="B48" s="167">
        <v>1600</v>
      </c>
      <c r="C48" s="167">
        <v>1600</v>
      </c>
      <c r="D48" s="167">
        <v>1600</v>
      </c>
      <c r="E48" s="167">
        <v>1600</v>
      </c>
    </row>
    <row r="49" spans="1:5">
      <c r="A49" s="175" t="s">
        <v>172</v>
      </c>
      <c r="B49" s="168">
        <v>190</v>
      </c>
      <c r="C49" s="168">
        <v>300</v>
      </c>
      <c r="D49" s="168">
        <v>370</v>
      </c>
      <c r="E49" s="168">
        <v>500</v>
      </c>
    </row>
  </sheetData>
  <sheetProtection sheet="1" objects="1" scenarios="1"/>
  <mergeCells count="20">
    <mergeCell ref="B7:E7"/>
    <mergeCell ref="A12:E12"/>
    <mergeCell ref="B13:E13"/>
    <mergeCell ref="B44:E44"/>
    <mergeCell ref="B47:E47"/>
    <mergeCell ref="B40:E40"/>
    <mergeCell ref="B43:E43"/>
    <mergeCell ref="A1:D1"/>
    <mergeCell ref="A31:E31"/>
    <mergeCell ref="B34:E34"/>
    <mergeCell ref="B35:E35"/>
    <mergeCell ref="B39:E39"/>
    <mergeCell ref="B14:E14"/>
    <mergeCell ref="B15:E15"/>
    <mergeCell ref="B16:E16"/>
    <mergeCell ref="B23:E23"/>
    <mergeCell ref="A25:E25"/>
    <mergeCell ref="B28:E28"/>
    <mergeCell ref="B5:E5"/>
    <mergeCell ref="B6:E6"/>
  </mergeCells>
  <hyperlinks>
    <hyperlink ref="E1" location="'Содержание РФ'!A1" display="Содержание"/>
  </hyperlinks>
  <pageMargins left="0.7" right="0.7" top="0.75" bottom="0.75" header="0.3" footer="0.3"/>
  <pageSetup paperSize="9" scale="4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47"/>
  <sheetViews>
    <sheetView view="pageBreakPreview" zoomScale="70" zoomScaleSheetLayoutView="70" workbookViewId="0">
      <selection activeCell="A30" sqref="A30"/>
    </sheetView>
  </sheetViews>
  <sheetFormatPr defaultRowHeight="15"/>
  <cols>
    <col min="1" max="1" width="81.5703125" customWidth="1"/>
    <col min="2" max="11" width="6.42578125" customWidth="1"/>
  </cols>
  <sheetData>
    <row r="1" spans="1:11" ht="44.25" customHeight="1" thickBot="1">
      <c r="A1" s="329" t="s">
        <v>361</v>
      </c>
      <c r="B1" s="330"/>
      <c r="C1" s="330"/>
      <c r="D1" s="330"/>
      <c r="E1" s="330"/>
      <c r="F1" s="330"/>
      <c r="G1" s="330"/>
      <c r="H1" s="330"/>
      <c r="I1" s="330"/>
      <c r="J1" s="284" t="s">
        <v>28</v>
      </c>
      <c r="K1" s="284"/>
    </row>
    <row r="2" spans="1:11" ht="71.25" customHeight="1" thickBot="1">
      <c r="A2" s="133" t="s">
        <v>121</v>
      </c>
      <c r="B2" s="134" t="s">
        <v>178</v>
      </c>
      <c r="C2" s="134" t="s">
        <v>179</v>
      </c>
      <c r="D2" s="134" t="s">
        <v>180</v>
      </c>
      <c r="E2" s="134" t="s">
        <v>181</v>
      </c>
      <c r="F2" s="134" t="s">
        <v>182</v>
      </c>
      <c r="G2" s="134" t="s">
        <v>183</v>
      </c>
      <c r="H2" s="134" t="s">
        <v>184</v>
      </c>
      <c r="I2" s="134" t="s">
        <v>185</v>
      </c>
      <c r="J2" s="134" t="s">
        <v>186</v>
      </c>
      <c r="K2" s="134" t="s">
        <v>187</v>
      </c>
    </row>
    <row r="3" spans="1:11">
      <c r="A3" s="135" t="s">
        <v>226</v>
      </c>
      <c r="B3" s="136">
        <v>3.7</v>
      </c>
      <c r="C3" s="136">
        <v>5.6</v>
      </c>
      <c r="D3" s="136">
        <v>7.4</v>
      </c>
      <c r="E3" s="136">
        <v>11.2</v>
      </c>
      <c r="F3" s="136">
        <v>5.6</v>
      </c>
      <c r="G3" s="136">
        <v>4.5999999999999996</v>
      </c>
      <c r="H3" s="136">
        <v>6.9</v>
      </c>
      <c r="I3" s="136">
        <v>9.1999999999999993</v>
      </c>
      <c r="J3" s="136">
        <v>13.8</v>
      </c>
      <c r="K3" s="137">
        <v>6.9</v>
      </c>
    </row>
    <row r="4" spans="1:11">
      <c r="A4" s="138" t="s">
        <v>139</v>
      </c>
      <c r="B4" s="139">
        <v>1.36</v>
      </c>
      <c r="C4" s="139">
        <v>2</v>
      </c>
      <c r="D4" s="139">
        <v>2.8</v>
      </c>
      <c r="E4" s="139">
        <v>4</v>
      </c>
      <c r="F4" s="139">
        <v>2</v>
      </c>
      <c r="G4" s="139">
        <v>1.5</v>
      </c>
      <c r="H4" s="139">
        <v>2.2000000000000002</v>
      </c>
      <c r="I4" s="139">
        <v>3</v>
      </c>
      <c r="J4" s="139">
        <v>4.4000000000000004</v>
      </c>
      <c r="K4" s="140">
        <v>2.2000000000000002</v>
      </c>
    </row>
    <row r="5" spans="1:11">
      <c r="A5" s="141" t="s">
        <v>336</v>
      </c>
      <c r="B5" s="324" t="s">
        <v>337</v>
      </c>
      <c r="C5" s="324"/>
      <c r="D5" s="324"/>
      <c r="E5" s="324"/>
      <c r="F5" s="324"/>
      <c r="G5" s="324"/>
      <c r="H5" s="324"/>
      <c r="I5" s="324"/>
      <c r="J5" s="324"/>
      <c r="K5" s="333"/>
    </row>
    <row r="6" spans="1:11">
      <c r="A6" s="138" t="s">
        <v>144</v>
      </c>
      <c r="B6" s="321">
        <v>120</v>
      </c>
      <c r="C6" s="321"/>
      <c r="D6" s="321"/>
      <c r="E6" s="321"/>
      <c r="F6" s="321"/>
      <c r="G6" s="321"/>
      <c r="H6" s="321"/>
      <c r="I6" s="321"/>
      <c r="J6" s="321"/>
      <c r="K6" s="334"/>
    </row>
    <row r="7" spans="1:11">
      <c r="A7" s="141" t="s">
        <v>338</v>
      </c>
      <c r="B7" s="142">
        <v>9.4</v>
      </c>
      <c r="C7" s="142">
        <v>11.4</v>
      </c>
      <c r="D7" s="142">
        <v>13.3</v>
      </c>
      <c r="E7" s="142">
        <v>18.100000000000001</v>
      </c>
      <c r="F7" s="142">
        <v>11.4</v>
      </c>
      <c r="G7" s="142">
        <v>9.4</v>
      </c>
      <c r="H7" s="142">
        <v>11.4</v>
      </c>
      <c r="I7" s="142">
        <v>13.3</v>
      </c>
      <c r="J7" s="142">
        <v>18.100000000000001</v>
      </c>
      <c r="K7" s="142">
        <v>11.4</v>
      </c>
    </row>
    <row r="8" spans="1:11">
      <c r="A8" s="138" t="s">
        <v>339</v>
      </c>
      <c r="B8" s="143">
        <v>11.2</v>
      </c>
      <c r="C8" s="143">
        <v>13.9</v>
      </c>
      <c r="D8" s="143">
        <v>16.600000000000001</v>
      </c>
      <c r="E8" s="143">
        <v>21.6</v>
      </c>
      <c r="F8" s="143">
        <v>13.9</v>
      </c>
      <c r="G8" s="143">
        <v>11.2</v>
      </c>
      <c r="H8" s="143">
        <v>13.9</v>
      </c>
      <c r="I8" s="143">
        <v>16.600000000000001</v>
      </c>
      <c r="J8" s="143">
        <v>21.6</v>
      </c>
      <c r="K8" s="143">
        <v>13.9</v>
      </c>
    </row>
    <row r="9" spans="1:11">
      <c r="A9" s="141" t="s">
        <v>340</v>
      </c>
      <c r="B9" s="142">
        <v>8.4</v>
      </c>
      <c r="C9" s="142">
        <v>10.1</v>
      </c>
      <c r="D9" s="142">
        <v>11.7</v>
      </c>
      <c r="E9" s="142">
        <v>15.1</v>
      </c>
      <c r="F9" s="142">
        <v>10.1</v>
      </c>
      <c r="G9" s="142">
        <v>8.4</v>
      </c>
      <c r="H9" s="142">
        <v>10.1</v>
      </c>
      <c r="I9" s="142">
        <v>11.7</v>
      </c>
      <c r="J9" s="142">
        <v>15.1</v>
      </c>
      <c r="K9" s="144">
        <v>10.1</v>
      </c>
    </row>
    <row r="10" spans="1:11">
      <c r="A10" s="138" t="s">
        <v>341</v>
      </c>
      <c r="B10" s="143">
        <v>10.199999999999999</v>
      </c>
      <c r="C10" s="143">
        <v>12.4</v>
      </c>
      <c r="D10" s="143">
        <v>14.6</v>
      </c>
      <c r="E10" s="143">
        <v>18.600000000000001</v>
      </c>
      <c r="F10" s="143">
        <v>12.4</v>
      </c>
      <c r="G10" s="143">
        <v>10.199999999999999</v>
      </c>
      <c r="H10" s="143">
        <v>12.4</v>
      </c>
      <c r="I10" s="143">
        <v>14.6</v>
      </c>
      <c r="J10" s="143">
        <v>18.600000000000001</v>
      </c>
      <c r="K10" s="145">
        <v>12.4</v>
      </c>
    </row>
    <row r="11" spans="1:11">
      <c r="A11" s="141" t="s">
        <v>201</v>
      </c>
      <c r="B11" s="142">
        <v>6.5</v>
      </c>
      <c r="C11" s="142">
        <v>8.9</v>
      </c>
      <c r="D11" s="142">
        <v>11.3</v>
      </c>
      <c r="E11" s="142">
        <v>16.5</v>
      </c>
      <c r="F11" s="142">
        <v>8.9</v>
      </c>
      <c r="G11" s="142">
        <v>6.5</v>
      </c>
      <c r="H11" s="142">
        <v>8.9</v>
      </c>
      <c r="I11" s="142">
        <v>11.3</v>
      </c>
      <c r="J11" s="142">
        <v>16.5</v>
      </c>
      <c r="K11" s="144">
        <v>8.9</v>
      </c>
    </row>
    <row r="12" spans="1:11">
      <c r="A12" s="138" t="s">
        <v>150</v>
      </c>
      <c r="B12" s="321" t="s">
        <v>342</v>
      </c>
      <c r="C12" s="321"/>
      <c r="D12" s="321"/>
      <c r="E12" s="321"/>
      <c r="F12" s="321"/>
      <c r="G12" s="321"/>
      <c r="H12" s="321"/>
      <c r="I12" s="321"/>
      <c r="J12" s="321"/>
      <c r="K12" s="334"/>
    </row>
    <row r="13" spans="1:11">
      <c r="A13" s="141" t="s">
        <v>152</v>
      </c>
      <c r="B13" s="324" t="s">
        <v>153</v>
      </c>
      <c r="C13" s="324"/>
      <c r="D13" s="324"/>
      <c r="E13" s="324"/>
      <c r="F13" s="324"/>
      <c r="G13" s="324"/>
      <c r="H13" s="324"/>
      <c r="I13" s="324"/>
      <c r="J13" s="324"/>
      <c r="K13" s="333"/>
    </row>
    <row r="14" spans="1:11">
      <c r="A14" s="138" t="s">
        <v>154</v>
      </c>
      <c r="B14" s="321">
        <v>600</v>
      </c>
      <c r="C14" s="321"/>
      <c r="D14" s="321"/>
      <c r="E14" s="321"/>
      <c r="F14" s="321"/>
      <c r="G14" s="321"/>
      <c r="H14" s="321"/>
      <c r="I14" s="321"/>
      <c r="J14" s="321"/>
      <c r="K14" s="334"/>
    </row>
    <row r="15" spans="1:11">
      <c r="A15" s="141" t="s">
        <v>155</v>
      </c>
      <c r="B15" s="320">
        <v>685</v>
      </c>
      <c r="C15" s="320"/>
      <c r="D15" s="320"/>
      <c r="E15" s="320"/>
      <c r="F15" s="320"/>
      <c r="G15" s="320"/>
      <c r="H15" s="320"/>
      <c r="I15" s="320"/>
      <c r="J15" s="320"/>
      <c r="K15" s="335"/>
    </row>
    <row r="16" spans="1:11">
      <c r="A16" s="138" t="s">
        <v>343</v>
      </c>
      <c r="B16" s="146">
        <v>950</v>
      </c>
      <c r="C16" s="146">
        <v>1400</v>
      </c>
      <c r="D16" s="146">
        <v>1900</v>
      </c>
      <c r="E16" s="146">
        <v>2800</v>
      </c>
      <c r="F16" s="146">
        <v>1400</v>
      </c>
      <c r="G16" s="146">
        <v>950</v>
      </c>
      <c r="H16" s="146">
        <v>1400</v>
      </c>
      <c r="I16" s="146">
        <v>1900</v>
      </c>
      <c r="J16" s="146">
        <v>2800</v>
      </c>
      <c r="K16" s="146">
        <v>1400</v>
      </c>
    </row>
    <row r="17" spans="1:11">
      <c r="A17" s="141" t="s">
        <v>344</v>
      </c>
      <c r="B17" s="142">
        <v>1.42</v>
      </c>
      <c r="C17" s="142">
        <v>1.95</v>
      </c>
      <c r="D17" s="142">
        <v>2.48</v>
      </c>
      <c r="E17" s="142">
        <v>3.62</v>
      </c>
      <c r="F17" s="142">
        <v>1.95</v>
      </c>
      <c r="G17" s="142">
        <v>1.42</v>
      </c>
      <c r="H17" s="142">
        <v>1.95</v>
      </c>
      <c r="I17" s="142">
        <v>2.48</v>
      </c>
      <c r="J17" s="142">
        <v>3.62</v>
      </c>
      <c r="K17" s="144">
        <v>1.95</v>
      </c>
    </row>
    <row r="18" spans="1:11">
      <c r="A18" s="138" t="s">
        <v>345</v>
      </c>
      <c r="B18" s="142">
        <v>1.3</v>
      </c>
      <c r="C18" s="142">
        <v>1.75</v>
      </c>
      <c r="D18" s="142">
        <v>2.2000000000000002</v>
      </c>
      <c r="E18" s="142">
        <v>3.3</v>
      </c>
      <c r="F18" s="142">
        <v>1.75</v>
      </c>
      <c r="G18" s="142">
        <v>1.3</v>
      </c>
      <c r="H18" s="142">
        <v>1.75</v>
      </c>
      <c r="I18" s="142">
        <v>2.2000000000000002</v>
      </c>
      <c r="J18" s="142">
        <v>3.3</v>
      </c>
      <c r="K18" s="144">
        <v>1.75</v>
      </c>
    </row>
    <row r="19" spans="1:11">
      <c r="A19" s="141" t="s">
        <v>159</v>
      </c>
      <c r="B19" s="147">
        <v>72</v>
      </c>
      <c r="C19" s="147">
        <v>96</v>
      </c>
      <c r="D19" s="147">
        <v>120</v>
      </c>
      <c r="E19" s="147">
        <v>144</v>
      </c>
      <c r="F19" s="147">
        <v>96</v>
      </c>
      <c r="G19" s="147">
        <v>72</v>
      </c>
      <c r="H19" s="147">
        <v>96</v>
      </c>
      <c r="I19" s="147">
        <v>120</v>
      </c>
      <c r="J19" s="147">
        <v>144</v>
      </c>
      <c r="K19" s="148">
        <v>96</v>
      </c>
    </row>
    <row r="20" spans="1:11">
      <c r="A20" s="138" t="s">
        <v>160</v>
      </c>
      <c r="B20" s="321" t="s">
        <v>161</v>
      </c>
      <c r="C20" s="321"/>
      <c r="D20" s="321"/>
      <c r="E20" s="321"/>
      <c r="F20" s="321"/>
      <c r="G20" s="321"/>
      <c r="H20" s="321"/>
      <c r="I20" s="321"/>
      <c r="J20" s="321"/>
      <c r="K20" s="334"/>
    </row>
    <row r="21" spans="1:11">
      <c r="A21" s="141" t="s">
        <v>346</v>
      </c>
      <c r="B21" s="142">
        <v>4</v>
      </c>
      <c r="C21" s="142">
        <v>4</v>
      </c>
      <c r="D21" s="142">
        <v>4</v>
      </c>
      <c r="E21" s="142">
        <v>4</v>
      </c>
      <c r="F21" s="142">
        <v>4</v>
      </c>
      <c r="G21" s="142">
        <v>5</v>
      </c>
      <c r="H21" s="142">
        <v>5</v>
      </c>
      <c r="I21" s="142">
        <v>5</v>
      </c>
      <c r="J21" s="142">
        <v>5</v>
      </c>
      <c r="K21" s="144">
        <v>5</v>
      </c>
    </row>
    <row r="22" spans="1:11" ht="18.75">
      <c r="A22" s="336" t="s">
        <v>163</v>
      </c>
      <c r="B22" s="337"/>
      <c r="C22" s="337"/>
      <c r="D22" s="337"/>
      <c r="E22" s="337"/>
      <c r="F22" s="337"/>
      <c r="G22" s="337"/>
      <c r="H22" s="337"/>
      <c r="I22" s="337"/>
      <c r="J22" s="337"/>
      <c r="K22" s="338"/>
    </row>
    <row r="23" spans="1:11">
      <c r="A23" s="141" t="s">
        <v>164</v>
      </c>
      <c r="B23" s="147">
        <v>1250</v>
      </c>
      <c r="C23" s="147">
        <v>1875</v>
      </c>
      <c r="D23" s="147">
        <v>2500</v>
      </c>
      <c r="E23" s="147">
        <v>3750</v>
      </c>
      <c r="F23" s="147">
        <v>1875</v>
      </c>
      <c r="G23" s="147">
        <v>1250</v>
      </c>
      <c r="H23" s="147">
        <v>1875</v>
      </c>
      <c r="I23" s="147">
        <v>2500</v>
      </c>
      <c r="J23" s="147">
        <v>3750</v>
      </c>
      <c r="K23" s="148">
        <v>1875</v>
      </c>
    </row>
    <row r="24" spans="1:11">
      <c r="A24" s="141" t="s">
        <v>165</v>
      </c>
      <c r="B24" s="147">
        <v>1370</v>
      </c>
      <c r="C24" s="147">
        <v>1995</v>
      </c>
      <c r="D24" s="147">
        <v>2620</v>
      </c>
      <c r="E24" s="147">
        <v>3870</v>
      </c>
      <c r="F24" s="147">
        <v>1995</v>
      </c>
      <c r="G24" s="147">
        <v>1370</v>
      </c>
      <c r="H24" s="147">
        <v>1995</v>
      </c>
      <c r="I24" s="147">
        <v>2620</v>
      </c>
      <c r="J24" s="147">
        <v>3870</v>
      </c>
      <c r="K24" s="148">
        <v>1995</v>
      </c>
    </row>
    <row r="25" spans="1:11">
      <c r="A25" s="138" t="s">
        <v>166</v>
      </c>
      <c r="B25" s="312">
        <v>1000</v>
      </c>
      <c r="C25" s="312"/>
      <c r="D25" s="312"/>
      <c r="E25" s="312"/>
      <c r="F25" s="312"/>
      <c r="G25" s="312"/>
      <c r="H25" s="312"/>
      <c r="I25" s="312"/>
      <c r="J25" s="312"/>
      <c r="K25" s="332"/>
    </row>
    <row r="26" spans="1:11">
      <c r="A26" s="141" t="s">
        <v>167</v>
      </c>
      <c r="B26" s="147">
        <v>2040</v>
      </c>
      <c r="C26" s="147">
        <v>2040</v>
      </c>
      <c r="D26" s="147">
        <v>2040</v>
      </c>
      <c r="E26" s="147">
        <v>2040</v>
      </c>
      <c r="F26" s="147">
        <v>2040</v>
      </c>
      <c r="G26" s="147">
        <v>2210</v>
      </c>
      <c r="H26" s="147">
        <v>2210</v>
      </c>
      <c r="I26" s="147">
        <v>2210</v>
      </c>
      <c r="J26" s="147">
        <v>2210</v>
      </c>
      <c r="K26" s="148">
        <v>2210</v>
      </c>
    </row>
    <row r="27" spans="1:11">
      <c r="A27" s="138" t="s">
        <v>168</v>
      </c>
      <c r="B27" s="146">
        <v>400</v>
      </c>
      <c r="C27" s="146">
        <v>490</v>
      </c>
      <c r="D27" s="146">
        <v>580</v>
      </c>
      <c r="E27" s="146">
        <v>800</v>
      </c>
      <c r="F27" s="146">
        <v>490</v>
      </c>
      <c r="G27" s="146">
        <v>420</v>
      </c>
      <c r="H27" s="146">
        <v>510</v>
      </c>
      <c r="I27" s="146">
        <v>600</v>
      </c>
      <c r="J27" s="146">
        <v>850</v>
      </c>
      <c r="K27" s="149">
        <v>510</v>
      </c>
    </row>
    <row r="28" spans="1:11" ht="18.75">
      <c r="A28" s="336" t="s">
        <v>347</v>
      </c>
      <c r="B28" s="337"/>
      <c r="C28" s="337"/>
      <c r="D28" s="337"/>
      <c r="E28" s="337"/>
      <c r="F28" s="337"/>
      <c r="G28" s="337"/>
      <c r="H28" s="337"/>
      <c r="I28" s="337"/>
      <c r="J28" s="337"/>
      <c r="K28" s="338"/>
    </row>
    <row r="29" spans="1:11">
      <c r="A29" s="150" t="s">
        <v>170</v>
      </c>
      <c r="B29" s="151"/>
      <c r="C29" s="151"/>
      <c r="D29" s="151"/>
      <c r="E29" s="151"/>
      <c r="F29" s="151"/>
      <c r="G29" s="151"/>
      <c r="H29" s="151"/>
      <c r="I29" s="151"/>
      <c r="J29" s="151"/>
      <c r="K29" s="152"/>
    </row>
    <row r="30" spans="1:11">
      <c r="A30" s="141" t="s">
        <v>171</v>
      </c>
      <c r="B30" s="147">
        <v>2095</v>
      </c>
      <c r="C30" s="147">
        <v>2095</v>
      </c>
      <c r="D30" s="147">
        <v>2725</v>
      </c>
      <c r="E30" s="147">
        <v>3970</v>
      </c>
      <c r="F30" s="147">
        <v>2095</v>
      </c>
      <c r="G30" s="147">
        <v>2095</v>
      </c>
      <c r="H30" s="147">
        <v>2095</v>
      </c>
      <c r="I30" s="147">
        <v>2725</v>
      </c>
      <c r="J30" s="147">
        <v>3970</v>
      </c>
      <c r="K30" s="148">
        <v>2725</v>
      </c>
    </row>
    <row r="31" spans="1:11">
      <c r="A31" s="138" t="s">
        <v>166</v>
      </c>
      <c r="B31" s="312">
        <v>1194</v>
      </c>
      <c r="C31" s="312"/>
      <c r="D31" s="312"/>
      <c r="E31" s="312"/>
      <c r="F31" s="312"/>
      <c r="G31" s="312"/>
      <c r="H31" s="312"/>
      <c r="I31" s="312"/>
      <c r="J31" s="312"/>
      <c r="K31" s="332"/>
    </row>
    <row r="32" spans="1:11">
      <c r="A32" s="141" t="s">
        <v>167</v>
      </c>
      <c r="B32" s="313">
        <v>820</v>
      </c>
      <c r="C32" s="313"/>
      <c r="D32" s="313"/>
      <c r="E32" s="313"/>
      <c r="F32" s="313"/>
      <c r="G32" s="313"/>
      <c r="H32" s="313"/>
      <c r="I32" s="313"/>
      <c r="J32" s="313"/>
      <c r="K32" s="331"/>
    </row>
    <row r="33" spans="1:11">
      <c r="A33" s="138" t="s">
        <v>172</v>
      </c>
      <c r="B33" s="146">
        <v>300</v>
      </c>
      <c r="C33" s="146">
        <v>370</v>
      </c>
      <c r="D33" s="146">
        <v>450</v>
      </c>
      <c r="E33" s="146">
        <v>680</v>
      </c>
      <c r="F33" s="146">
        <v>370</v>
      </c>
      <c r="G33" s="146">
        <v>320</v>
      </c>
      <c r="H33" s="146">
        <v>380</v>
      </c>
      <c r="I33" s="146">
        <v>470</v>
      </c>
      <c r="J33" s="146">
        <v>700</v>
      </c>
      <c r="K33" s="149">
        <v>380</v>
      </c>
    </row>
    <row r="34" spans="1:11">
      <c r="A34" s="150" t="s">
        <v>173</v>
      </c>
      <c r="B34" s="151"/>
      <c r="C34" s="151"/>
      <c r="D34" s="151"/>
      <c r="E34" s="151"/>
      <c r="F34" s="151"/>
      <c r="G34" s="151"/>
      <c r="H34" s="151"/>
      <c r="I34" s="151"/>
      <c r="J34" s="151"/>
      <c r="K34" s="152"/>
    </row>
    <row r="35" spans="1:11">
      <c r="A35" s="141" t="s">
        <v>171</v>
      </c>
      <c r="B35" s="147">
        <v>2095</v>
      </c>
      <c r="C35" s="147">
        <v>2095</v>
      </c>
      <c r="D35" s="147">
        <v>2095</v>
      </c>
      <c r="E35" s="147">
        <v>2095</v>
      </c>
      <c r="F35" s="147">
        <v>2095</v>
      </c>
      <c r="G35" s="147">
        <v>2270</v>
      </c>
      <c r="H35" s="147">
        <v>2270</v>
      </c>
      <c r="I35" s="147">
        <v>2270</v>
      </c>
      <c r="J35" s="147">
        <v>2270</v>
      </c>
      <c r="K35" s="148">
        <v>2270</v>
      </c>
    </row>
    <row r="36" spans="1:11">
      <c r="A36" s="138" t="s">
        <v>174</v>
      </c>
      <c r="B36" s="312">
        <v>275</v>
      </c>
      <c r="C36" s="312"/>
      <c r="D36" s="312"/>
      <c r="E36" s="312"/>
      <c r="F36" s="312"/>
      <c r="G36" s="312"/>
      <c r="H36" s="312"/>
      <c r="I36" s="312"/>
      <c r="J36" s="312"/>
      <c r="K36" s="332"/>
    </row>
    <row r="37" spans="1:11">
      <c r="A37" s="141" t="s">
        <v>167</v>
      </c>
      <c r="B37" s="313">
        <v>1215</v>
      </c>
      <c r="C37" s="313"/>
      <c r="D37" s="313"/>
      <c r="E37" s="313"/>
      <c r="F37" s="313"/>
      <c r="G37" s="313"/>
      <c r="H37" s="313"/>
      <c r="I37" s="313"/>
      <c r="J37" s="313"/>
      <c r="K37" s="331"/>
    </row>
    <row r="38" spans="1:11">
      <c r="A38" s="150" t="s">
        <v>175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2"/>
    </row>
    <row r="39" spans="1:11">
      <c r="A39" s="141" t="s">
        <v>171</v>
      </c>
      <c r="B39" s="147">
        <v>2145</v>
      </c>
      <c r="C39" s="147">
        <v>2145</v>
      </c>
      <c r="D39" s="147">
        <v>2145</v>
      </c>
      <c r="E39" s="147">
        <v>2145</v>
      </c>
      <c r="F39" s="147">
        <v>2145</v>
      </c>
      <c r="G39" s="147">
        <v>2320</v>
      </c>
      <c r="H39" s="147">
        <v>2320</v>
      </c>
      <c r="I39" s="147">
        <v>2320</v>
      </c>
      <c r="J39" s="147">
        <v>2320</v>
      </c>
      <c r="K39" s="148">
        <v>2320</v>
      </c>
    </row>
    <row r="40" spans="1:11">
      <c r="A40" s="138" t="s">
        <v>174</v>
      </c>
      <c r="B40" s="312">
        <v>280</v>
      </c>
      <c r="C40" s="312"/>
      <c r="D40" s="312"/>
      <c r="E40" s="312"/>
      <c r="F40" s="312"/>
      <c r="G40" s="312"/>
      <c r="H40" s="312"/>
      <c r="I40" s="312"/>
      <c r="J40" s="312"/>
      <c r="K40" s="332"/>
    </row>
    <row r="41" spans="1:11">
      <c r="A41" s="141" t="s">
        <v>167</v>
      </c>
      <c r="B41" s="313">
        <v>1145</v>
      </c>
      <c r="C41" s="313"/>
      <c r="D41" s="313"/>
      <c r="E41" s="313"/>
      <c r="F41" s="313"/>
      <c r="G41" s="313"/>
      <c r="H41" s="313"/>
      <c r="I41" s="313"/>
      <c r="J41" s="313"/>
      <c r="K41" s="331"/>
    </row>
    <row r="42" spans="1:11">
      <c r="A42" s="150" t="s">
        <v>176</v>
      </c>
      <c r="B42" s="151"/>
      <c r="C42" s="151"/>
      <c r="D42" s="151"/>
      <c r="E42" s="151"/>
      <c r="F42" s="151"/>
      <c r="G42" s="151"/>
      <c r="H42" s="151"/>
      <c r="I42" s="151"/>
      <c r="J42" s="151"/>
      <c r="K42" s="152"/>
    </row>
    <row r="43" spans="1:11">
      <c r="A43" s="141" t="s">
        <v>171</v>
      </c>
      <c r="B43" s="147">
        <v>1400</v>
      </c>
      <c r="C43" s="147">
        <v>2025</v>
      </c>
      <c r="D43" s="147">
        <v>2625</v>
      </c>
      <c r="E43" s="147">
        <v>3900</v>
      </c>
      <c r="F43" s="147">
        <v>2025</v>
      </c>
      <c r="G43" s="147">
        <v>1400</v>
      </c>
      <c r="H43" s="147">
        <v>2025</v>
      </c>
      <c r="I43" s="147">
        <v>2625</v>
      </c>
      <c r="J43" s="147">
        <v>3900</v>
      </c>
      <c r="K43" s="148">
        <v>2025</v>
      </c>
    </row>
    <row r="44" spans="1:11">
      <c r="A44" s="138" t="s">
        <v>166</v>
      </c>
      <c r="B44" s="312">
        <v>1150</v>
      </c>
      <c r="C44" s="312"/>
      <c r="D44" s="312"/>
      <c r="E44" s="312"/>
      <c r="F44" s="312"/>
      <c r="G44" s="312"/>
      <c r="H44" s="312"/>
      <c r="I44" s="312"/>
      <c r="J44" s="312"/>
      <c r="K44" s="332"/>
    </row>
    <row r="45" spans="1:11">
      <c r="A45" s="141" t="s">
        <v>167</v>
      </c>
      <c r="B45" s="147">
        <v>2175</v>
      </c>
      <c r="C45" s="147">
        <v>2175</v>
      </c>
      <c r="D45" s="147">
        <v>2175</v>
      </c>
      <c r="E45" s="147">
        <v>2175</v>
      </c>
      <c r="F45" s="147">
        <v>2175</v>
      </c>
      <c r="G45" s="147">
        <v>2350</v>
      </c>
      <c r="H45" s="147">
        <v>2350</v>
      </c>
      <c r="I45" s="147">
        <v>2350</v>
      </c>
      <c r="J45" s="147">
        <v>2350</v>
      </c>
      <c r="K45" s="148">
        <v>2350</v>
      </c>
    </row>
    <row r="46" spans="1:11">
      <c r="A46" s="138" t="s">
        <v>172</v>
      </c>
      <c r="B46" s="146">
        <v>420</v>
      </c>
      <c r="C46" s="146">
        <v>520</v>
      </c>
      <c r="D46" s="146">
        <v>600</v>
      </c>
      <c r="E46" s="146">
        <v>830</v>
      </c>
      <c r="F46" s="146">
        <v>520</v>
      </c>
      <c r="G46" s="146">
        <v>430</v>
      </c>
      <c r="H46" s="146">
        <v>530</v>
      </c>
      <c r="I46" s="146">
        <v>630</v>
      </c>
      <c r="J46" s="146">
        <v>880</v>
      </c>
      <c r="K46" s="149">
        <v>530</v>
      </c>
    </row>
    <row r="47" spans="1:11" ht="15.75" thickBot="1">
      <c r="A47" s="153" t="s">
        <v>348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5"/>
    </row>
  </sheetData>
  <sheetProtection password="CC49" sheet="1" objects="1" scenarios="1"/>
  <mergeCells count="19">
    <mergeCell ref="B40:K40"/>
    <mergeCell ref="B41:K41"/>
    <mergeCell ref="B44:K44"/>
    <mergeCell ref="B15:K15"/>
    <mergeCell ref="B20:K20"/>
    <mergeCell ref="A22:K22"/>
    <mergeCell ref="B25:K25"/>
    <mergeCell ref="A28:K28"/>
    <mergeCell ref="B31:K31"/>
    <mergeCell ref="A1:I1"/>
    <mergeCell ref="J1:K1"/>
    <mergeCell ref="B32:K32"/>
    <mergeCell ref="B36:K36"/>
    <mergeCell ref="B37:K37"/>
    <mergeCell ref="B5:K5"/>
    <mergeCell ref="B6:K6"/>
    <mergeCell ref="B12:K12"/>
    <mergeCell ref="B13:K13"/>
    <mergeCell ref="B14:K14"/>
  </mergeCells>
  <hyperlinks>
    <hyperlink ref="J1:K1" location="'Содержание РФ'!A1" display="Содержание"/>
  </hyperlinks>
  <pageMargins left="0.7" right="0.7" top="0.75" bottom="0.75" header="0.3" footer="0.3"/>
  <pageSetup paperSize="9" scale="60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2"/>
  <sheetViews>
    <sheetView view="pageBreakPreview" zoomScale="70" zoomScaleSheetLayoutView="70" workbookViewId="0">
      <selection activeCell="B34" sqref="B34"/>
    </sheetView>
  </sheetViews>
  <sheetFormatPr defaultRowHeight="15"/>
  <cols>
    <col min="1" max="1" width="80.85546875" bestFit="1" customWidth="1"/>
    <col min="254" max="254" width="80.85546875" bestFit="1" customWidth="1"/>
    <col min="510" max="510" width="80.85546875" bestFit="1" customWidth="1"/>
    <col min="766" max="766" width="80.85546875" bestFit="1" customWidth="1"/>
    <col min="1022" max="1022" width="80.85546875" bestFit="1" customWidth="1"/>
    <col min="1278" max="1278" width="80.85546875" bestFit="1" customWidth="1"/>
    <col min="1534" max="1534" width="80.85546875" bestFit="1" customWidth="1"/>
    <col min="1790" max="1790" width="80.85546875" bestFit="1" customWidth="1"/>
    <col min="2046" max="2046" width="80.85546875" bestFit="1" customWidth="1"/>
    <col min="2302" max="2302" width="80.85546875" bestFit="1" customWidth="1"/>
    <col min="2558" max="2558" width="80.85546875" bestFit="1" customWidth="1"/>
    <col min="2814" max="2814" width="80.85546875" bestFit="1" customWidth="1"/>
    <col min="3070" max="3070" width="80.85546875" bestFit="1" customWidth="1"/>
    <col min="3326" max="3326" width="80.85546875" bestFit="1" customWidth="1"/>
    <col min="3582" max="3582" width="80.85546875" bestFit="1" customWidth="1"/>
    <col min="3838" max="3838" width="80.85546875" bestFit="1" customWidth="1"/>
    <col min="4094" max="4094" width="80.85546875" bestFit="1" customWidth="1"/>
    <col min="4350" max="4350" width="80.85546875" bestFit="1" customWidth="1"/>
    <col min="4606" max="4606" width="80.85546875" bestFit="1" customWidth="1"/>
    <col min="4862" max="4862" width="80.85546875" bestFit="1" customWidth="1"/>
    <col min="5118" max="5118" width="80.85546875" bestFit="1" customWidth="1"/>
    <col min="5374" max="5374" width="80.85546875" bestFit="1" customWidth="1"/>
    <col min="5630" max="5630" width="80.85546875" bestFit="1" customWidth="1"/>
    <col min="5886" max="5886" width="80.85546875" bestFit="1" customWidth="1"/>
    <col min="6142" max="6142" width="80.85546875" bestFit="1" customWidth="1"/>
    <col min="6398" max="6398" width="80.85546875" bestFit="1" customWidth="1"/>
    <col min="6654" max="6654" width="80.85546875" bestFit="1" customWidth="1"/>
    <col min="6910" max="6910" width="80.85546875" bestFit="1" customWidth="1"/>
    <col min="7166" max="7166" width="80.85546875" bestFit="1" customWidth="1"/>
    <col min="7422" max="7422" width="80.85546875" bestFit="1" customWidth="1"/>
    <col min="7678" max="7678" width="80.85546875" bestFit="1" customWidth="1"/>
    <col min="7934" max="7934" width="80.85546875" bestFit="1" customWidth="1"/>
    <col min="8190" max="8190" width="80.85546875" bestFit="1" customWidth="1"/>
    <col min="8446" max="8446" width="80.85546875" bestFit="1" customWidth="1"/>
    <col min="8702" max="8702" width="80.85546875" bestFit="1" customWidth="1"/>
    <col min="8958" max="8958" width="80.85546875" bestFit="1" customWidth="1"/>
    <col min="9214" max="9214" width="80.85546875" bestFit="1" customWidth="1"/>
    <col min="9470" max="9470" width="80.85546875" bestFit="1" customWidth="1"/>
    <col min="9726" max="9726" width="80.85546875" bestFit="1" customWidth="1"/>
    <col min="9982" max="9982" width="80.85546875" bestFit="1" customWidth="1"/>
    <col min="10238" max="10238" width="80.85546875" bestFit="1" customWidth="1"/>
    <col min="10494" max="10494" width="80.85546875" bestFit="1" customWidth="1"/>
    <col min="10750" max="10750" width="80.85546875" bestFit="1" customWidth="1"/>
    <col min="11006" max="11006" width="80.85546875" bestFit="1" customWidth="1"/>
    <col min="11262" max="11262" width="80.85546875" bestFit="1" customWidth="1"/>
    <col min="11518" max="11518" width="80.85546875" bestFit="1" customWidth="1"/>
    <col min="11774" max="11774" width="80.85546875" bestFit="1" customWidth="1"/>
    <col min="12030" max="12030" width="80.85546875" bestFit="1" customWidth="1"/>
    <col min="12286" max="12286" width="80.85546875" bestFit="1" customWidth="1"/>
    <col min="12542" max="12542" width="80.85546875" bestFit="1" customWidth="1"/>
    <col min="12798" max="12798" width="80.85546875" bestFit="1" customWidth="1"/>
    <col min="13054" max="13054" width="80.85546875" bestFit="1" customWidth="1"/>
    <col min="13310" max="13310" width="80.85546875" bestFit="1" customWidth="1"/>
    <col min="13566" max="13566" width="80.85546875" bestFit="1" customWidth="1"/>
    <col min="13822" max="13822" width="80.85546875" bestFit="1" customWidth="1"/>
    <col min="14078" max="14078" width="80.85546875" bestFit="1" customWidth="1"/>
    <col min="14334" max="14334" width="80.85546875" bestFit="1" customWidth="1"/>
    <col min="14590" max="14590" width="80.85546875" bestFit="1" customWidth="1"/>
    <col min="14846" max="14846" width="80.85546875" bestFit="1" customWidth="1"/>
    <col min="15102" max="15102" width="80.85546875" bestFit="1" customWidth="1"/>
    <col min="15358" max="15358" width="80.85546875" bestFit="1" customWidth="1"/>
    <col min="15614" max="15614" width="80.85546875" bestFit="1" customWidth="1"/>
    <col min="15870" max="15870" width="80.85546875" bestFit="1" customWidth="1"/>
    <col min="16126" max="16126" width="80.85546875" bestFit="1" customWidth="1"/>
  </cols>
  <sheetData>
    <row r="1" spans="1:7" ht="21.75" thickBot="1">
      <c r="A1" s="339" t="s">
        <v>327</v>
      </c>
      <c r="B1" s="339"/>
      <c r="C1" s="339"/>
      <c r="D1" s="339"/>
      <c r="E1" s="339"/>
      <c r="F1" s="284" t="s">
        <v>28</v>
      </c>
      <c r="G1" s="284"/>
    </row>
    <row r="2" spans="1:7" ht="42.75">
      <c r="A2" s="20" t="s">
        <v>121</v>
      </c>
      <c r="B2" s="21" t="s">
        <v>328</v>
      </c>
      <c r="C2" s="21" t="s">
        <v>179</v>
      </c>
      <c r="D2" s="21" t="s">
        <v>180</v>
      </c>
      <c r="E2" s="21" t="s">
        <v>329</v>
      </c>
      <c r="F2" s="21" t="s">
        <v>330</v>
      </c>
      <c r="G2" s="21" t="s">
        <v>331</v>
      </c>
    </row>
    <row r="3" spans="1:7">
      <c r="A3" s="22" t="s">
        <v>198</v>
      </c>
      <c r="B3" s="127">
        <v>2.2999999999999998</v>
      </c>
      <c r="C3" s="127">
        <v>3.45</v>
      </c>
      <c r="D3" s="127">
        <v>4.5999999999999996</v>
      </c>
      <c r="E3" s="127">
        <v>2.2999999999999998</v>
      </c>
      <c r="F3" s="127">
        <v>3.45</v>
      </c>
      <c r="G3" s="127">
        <v>4.5999999999999996</v>
      </c>
    </row>
    <row r="4" spans="1:7">
      <c r="A4" s="24" t="s">
        <v>332</v>
      </c>
      <c r="B4" s="128">
        <v>0.51</v>
      </c>
      <c r="C4" s="128">
        <v>0.77</v>
      </c>
      <c r="D4" s="128">
        <v>1.04</v>
      </c>
      <c r="E4" s="128">
        <v>0.51</v>
      </c>
      <c r="F4" s="128">
        <v>0.77</v>
      </c>
      <c r="G4" s="128">
        <v>1.04</v>
      </c>
    </row>
    <row r="5" spans="1:7">
      <c r="A5" s="26" t="s">
        <v>199</v>
      </c>
      <c r="B5" s="344" t="s">
        <v>141</v>
      </c>
      <c r="C5" s="344"/>
      <c r="D5" s="344"/>
      <c r="E5" s="344"/>
      <c r="F5" s="344"/>
      <c r="G5" s="344"/>
    </row>
    <row r="6" spans="1:7">
      <c r="A6" s="26" t="s">
        <v>388</v>
      </c>
      <c r="B6" s="345" t="s">
        <v>333</v>
      </c>
      <c r="C6" s="346"/>
      <c r="D6" s="346"/>
      <c r="E6" s="346"/>
      <c r="F6" s="346"/>
      <c r="G6" s="346"/>
    </row>
    <row r="7" spans="1:7">
      <c r="A7" s="24" t="s">
        <v>144</v>
      </c>
      <c r="B7" s="347">
        <v>160</v>
      </c>
      <c r="C7" s="347"/>
      <c r="D7" s="347"/>
      <c r="E7" s="347"/>
      <c r="F7" s="347"/>
      <c r="G7" s="347"/>
    </row>
    <row r="8" spans="1:7">
      <c r="A8" s="26" t="s">
        <v>147</v>
      </c>
      <c r="B8" s="129">
        <v>21</v>
      </c>
      <c r="C8" s="129">
        <v>36</v>
      </c>
      <c r="D8" s="129">
        <v>39</v>
      </c>
      <c r="E8" s="129">
        <v>26</v>
      </c>
      <c r="F8" s="129">
        <v>45</v>
      </c>
      <c r="G8" s="129">
        <v>50</v>
      </c>
    </row>
    <row r="9" spans="1:7">
      <c r="A9" s="26" t="s">
        <v>201</v>
      </c>
      <c r="B9" s="129">
        <v>7.6</v>
      </c>
      <c r="C9" s="129">
        <v>11</v>
      </c>
      <c r="D9" s="129">
        <v>15</v>
      </c>
      <c r="E9" s="129">
        <v>9</v>
      </c>
      <c r="F9" s="129">
        <v>13</v>
      </c>
      <c r="G9" s="129">
        <v>18</v>
      </c>
    </row>
    <row r="10" spans="1:7">
      <c r="A10" s="308" t="s">
        <v>203</v>
      </c>
      <c r="B10" s="293"/>
      <c r="C10" s="293"/>
      <c r="D10" s="293"/>
      <c r="E10" s="293"/>
      <c r="F10" s="293"/>
      <c r="G10" s="293"/>
    </row>
    <row r="11" spans="1:7">
      <c r="A11" s="26" t="s">
        <v>150</v>
      </c>
      <c r="B11" s="348" t="s">
        <v>151</v>
      </c>
      <c r="C11" s="348"/>
      <c r="D11" s="348"/>
      <c r="E11" s="348"/>
      <c r="F11" s="348"/>
      <c r="G11" s="348"/>
    </row>
    <row r="12" spans="1:7">
      <c r="A12" s="24" t="s">
        <v>152</v>
      </c>
      <c r="B12" s="349" t="s">
        <v>153</v>
      </c>
      <c r="C12" s="349"/>
      <c r="D12" s="349"/>
      <c r="E12" s="349"/>
      <c r="F12" s="349"/>
      <c r="G12" s="349"/>
    </row>
    <row r="13" spans="1:7">
      <c r="A13" s="26" t="s">
        <v>154</v>
      </c>
      <c r="B13" s="348" t="s">
        <v>334</v>
      </c>
      <c r="C13" s="348"/>
      <c r="D13" s="348"/>
      <c r="E13" s="348"/>
      <c r="F13" s="348"/>
      <c r="G13" s="348"/>
    </row>
    <row r="14" spans="1:7">
      <c r="A14" s="26" t="s">
        <v>155</v>
      </c>
      <c r="B14" s="348">
        <v>380</v>
      </c>
      <c r="C14" s="348"/>
      <c r="D14" s="348"/>
      <c r="E14" s="348"/>
      <c r="F14" s="348"/>
      <c r="G14" s="348"/>
    </row>
    <row r="15" spans="1:7">
      <c r="A15" s="24" t="s">
        <v>160</v>
      </c>
      <c r="B15" s="347" t="s">
        <v>161</v>
      </c>
      <c r="C15" s="347"/>
      <c r="D15" s="347"/>
      <c r="E15" s="347"/>
      <c r="F15" s="347"/>
      <c r="G15" s="347"/>
    </row>
    <row r="16" spans="1:7">
      <c r="A16" s="26" t="s">
        <v>162</v>
      </c>
      <c r="B16" s="129">
        <v>4</v>
      </c>
      <c r="C16" s="129">
        <v>4</v>
      </c>
      <c r="D16" s="129">
        <v>4</v>
      </c>
      <c r="E16" s="129">
        <v>4</v>
      </c>
      <c r="F16" s="129">
        <v>4</v>
      </c>
      <c r="G16" s="129">
        <v>5</v>
      </c>
    </row>
    <row r="17" spans="1:7">
      <c r="A17" s="310" t="s">
        <v>163</v>
      </c>
      <c r="B17" s="298"/>
      <c r="C17" s="298"/>
      <c r="D17" s="298"/>
      <c r="E17" s="298"/>
      <c r="F17" s="298"/>
      <c r="G17" s="298"/>
    </row>
    <row r="18" spans="1:7">
      <c r="A18" s="26" t="s">
        <v>164</v>
      </c>
      <c r="B18" s="130">
        <v>1250</v>
      </c>
      <c r="C18" s="130">
        <v>1875</v>
      </c>
      <c r="D18" s="130">
        <v>2500</v>
      </c>
      <c r="E18" s="130">
        <v>1250</v>
      </c>
      <c r="F18" s="130">
        <v>1875</v>
      </c>
      <c r="G18" s="130">
        <v>2500</v>
      </c>
    </row>
    <row r="19" spans="1:7">
      <c r="A19" s="26" t="s">
        <v>165</v>
      </c>
      <c r="B19" s="130">
        <v>1330</v>
      </c>
      <c r="C19" s="130">
        <v>1955</v>
      </c>
      <c r="D19" s="130">
        <v>2580</v>
      </c>
      <c r="E19" s="130">
        <v>1330</v>
      </c>
      <c r="F19" s="130">
        <v>1955</v>
      </c>
      <c r="G19" s="130">
        <v>2580</v>
      </c>
    </row>
    <row r="20" spans="1:7">
      <c r="A20" s="24" t="s">
        <v>166</v>
      </c>
      <c r="B20" s="340">
        <v>710</v>
      </c>
      <c r="C20" s="340"/>
      <c r="D20" s="340"/>
      <c r="E20" s="340"/>
      <c r="F20" s="340"/>
      <c r="G20" s="340"/>
    </row>
    <row r="21" spans="1:7">
      <c r="A21" s="26" t="s">
        <v>167</v>
      </c>
      <c r="B21" s="341">
        <v>1980</v>
      </c>
      <c r="C21" s="342"/>
      <c r="D21" s="342"/>
      <c r="E21" s="342"/>
      <c r="F21" s="342"/>
      <c r="G21" s="343"/>
    </row>
    <row r="22" spans="1:7">
      <c r="A22" s="24" t="s">
        <v>168</v>
      </c>
      <c r="B22" s="131">
        <v>210</v>
      </c>
      <c r="C22" s="131">
        <v>275</v>
      </c>
      <c r="D22" s="131">
        <v>355</v>
      </c>
      <c r="E22" s="131">
        <v>210</v>
      </c>
      <c r="F22" s="131">
        <v>275</v>
      </c>
      <c r="G22" s="131">
        <v>355</v>
      </c>
    </row>
  </sheetData>
  <sheetProtection sheet="1" objects="1" scenarios="1"/>
  <mergeCells count="14">
    <mergeCell ref="A1:E1"/>
    <mergeCell ref="F1:G1"/>
    <mergeCell ref="B20:G20"/>
    <mergeCell ref="B21:G21"/>
    <mergeCell ref="B5:G5"/>
    <mergeCell ref="B6:G6"/>
    <mergeCell ref="B7:G7"/>
    <mergeCell ref="A10:G10"/>
    <mergeCell ref="B11:G11"/>
    <mergeCell ref="B13:G13"/>
    <mergeCell ref="B14:G14"/>
    <mergeCell ref="B15:G15"/>
    <mergeCell ref="A17:G17"/>
    <mergeCell ref="B12:G12"/>
  </mergeCells>
  <hyperlinks>
    <hyperlink ref="F1:G1" location="'Содержание РФ'!A1" display="Содержание"/>
  </hyperlinks>
  <pageMargins left="0.70866141732283472" right="0.70866141732283472" top="0.74803149606299213" bottom="0.74803149606299213" header="0.31496062992125984" footer="0.31496062992125984"/>
  <pageSetup paperSize="8" scale="94" fitToHeight="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21"/>
  <sheetViews>
    <sheetView view="pageBreakPreview" zoomScale="70" zoomScaleSheetLayoutView="70" workbookViewId="0">
      <selection activeCell="B1" sqref="B1"/>
    </sheetView>
  </sheetViews>
  <sheetFormatPr defaultRowHeight="33.75"/>
  <cols>
    <col min="1" max="1" width="107.7109375" style="161" bestFit="1" customWidth="1"/>
    <col min="2" max="2" width="127.28515625" style="161" bestFit="1" customWidth="1"/>
    <col min="3" max="16384" width="9.140625" style="161"/>
  </cols>
  <sheetData>
    <row r="1" spans="1:2" s="159" customFormat="1">
      <c r="A1" s="158" t="s">
        <v>3</v>
      </c>
      <c r="B1" s="164" t="s">
        <v>28</v>
      </c>
    </row>
    <row r="2" spans="1:2" s="159" customFormat="1">
      <c r="A2" s="158"/>
    </row>
    <row r="3" spans="1:2" s="159" customFormat="1">
      <c r="A3" s="160" t="s">
        <v>4</v>
      </c>
      <c r="B3" s="159" t="s">
        <v>5</v>
      </c>
    </row>
    <row r="4" spans="1:2" s="159" customFormat="1"/>
    <row r="5" spans="1:2" s="159" customFormat="1">
      <c r="A5" s="160" t="s">
        <v>6</v>
      </c>
      <c r="B5" s="159" t="s">
        <v>5</v>
      </c>
    </row>
    <row r="6" spans="1:2" s="159" customFormat="1"/>
    <row r="7" spans="1:2" s="159" customFormat="1">
      <c r="A7" s="160" t="s">
        <v>7</v>
      </c>
      <c r="B7" s="159" t="s">
        <v>5</v>
      </c>
    </row>
    <row r="8" spans="1:2" s="159" customFormat="1"/>
    <row r="9" spans="1:2" s="159" customFormat="1">
      <c r="A9" s="160" t="s">
        <v>8</v>
      </c>
      <c r="B9" s="159" t="s">
        <v>5</v>
      </c>
    </row>
    <row r="10" spans="1:2" s="159" customFormat="1"/>
    <row r="11" spans="1:2" s="159" customFormat="1">
      <c r="A11" s="160" t="s">
        <v>9</v>
      </c>
      <c r="B11" s="159" t="s">
        <v>5</v>
      </c>
    </row>
    <row r="12" spans="1:2" s="159" customFormat="1"/>
    <row r="13" spans="1:2" s="159" customFormat="1">
      <c r="A13" s="160" t="s">
        <v>10</v>
      </c>
      <c r="B13" s="160" t="s">
        <v>11</v>
      </c>
    </row>
    <row r="14" spans="1:2" s="159" customFormat="1"/>
    <row r="15" spans="1:2" s="159" customFormat="1">
      <c r="A15" s="160" t="s">
        <v>12</v>
      </c>
      <c r="B15" s="159" t="s">
        <v>5</v>
      </c>
    </row>
    <row r="16" spans="1:2" s="159" customFormat="1"/>
    <row r="17" spans="1:2" s="159" customFormat="1">
      <c r="A17" s="160" t="s">
        <v>13</v>
      </c>
      <c r="B17" s="160" t="s">
        <v>14</v>
      </c>
    </row>
    <row r="18" spans="1:2" s="159" customFormat="1"/>
    <row r="19" spans="1:2" s="159" customFormat="1"/>
    <row r="20" spans="1:2" s="159" customFormat="1">
      <c r="A20" s="160" t="s">
        <v>15</v>
      </c>
      <c r="B20" s="159" t="s">
        <v>16</v>
      </c>
    </row>
    <row r="21" spans="1:2" s="159" customFormat="1"/>
  </sheetData>
  <sheetProtection password="CC49" sheet="1" objects="1" scenarios="1"/>
  <hyperlinks>
    <hyperlink ref="B1" location="'Содержание РФ'!A1" display="Содержание"/>
  </hyperlinks>
  <pageMargins left="0.7" right="0.7" top="0.75" bottom="0.75" header="0.3" footer="0.3"/>
  <pageSetup paperSize="9" scale="3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R1:S1"/>
  <sheetViews>
    <sheetView view="pageBreakPreview" zoomScale="70" zoomScaleSheetLayoutView="70" workbookViewId="0">
      <selection activeCell="X27" sqref="X27"/>
    </sheetView>
  </sheetViews>
  <sheetFormatPr defaultRowHeight="15"/>
  <sheetData>
    <row r="1" spans="18:19" ht="21">
      <c r="R1" s="164"/>
      <c r="S1" s="165" t="s">
        <v>28</v>
      </c>
    </row>
  </sheetData>
  <sheetProtection password="CC49" sheet="1" objects="1" scenarios="1"/>
  <hyperlinks>
    <hyperlink ref="S1" location="'Содержание РФ'!A1" display="'Содержание РФ'!A1"/>
  </hyperlinks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Q1"/>
  <sheetViews>
    <sheetView view="pageBreakPreview" zoomScale="70" zoomScaleSheetLayoutView="70" workbookViewId="0">
      <selection activeCell="AA34" sqref="AA34"/>
    </sheetView>
  </sheetViews>
  <sheetFormatPr defaultRowHeight="15"/>
  <sheetData>
    <row r="1" spans="17:17" ht="18.75">
      <c r="Q1" s="165" t="s">
        <v>28</v>
      </c>
    </row>
  </sheetData>
  <sheetProtection password="CC49" sheet="1" objects="1" scenarios="1"/>
  <hyperlinks>
    <hyperlink ref="Q1" location="'Содержание РФ'!A1" display="'Содержание РФ'!A1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Q1"/>
  <sheetViews>
    <sheetView view="pageBreakPreview" zoomScale="70" zoomScaleSheetLayoutView="70" workbookViewId="0"/>
  </sheetViews>
  <sheetFormatPr defaultRowHeight="15"/>
  <sheetData>
    <row r="1" spans="17:17">
      <c r="Q1" s="180" t="s">
        <v>28</v>
      </c>
    </row>
  </sheetData>
  <sheetProtection password="CC49" sheet="1" objects="1" scenarios="1"/>
  <hyperlinks>
    <hyperlink ref="Q1" location="'Содержание РФ'!A1" display="'Содержание РФ'!A1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E103"/>
  <sheetViews>
    <sheetView view="pageBreakPreview" zoomScale="70" zoomScaleNormal="80" zoomScaleSheetLayoutView="70" workbookViewId="0">
      <selection activeCell="A83" sqref="A83:E83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2" spans="3:3">
      <c r="C2" s="52" t="s">
        <v>28</v>
      </c>
    </row>
    <row r="19" spans="1:5" ht="15" customHeight="1">
      <c r="A19" s="57" t="s">
        <v>36</v>
      </c>
      <c r="B19" s="53"/>
      <c r="C19" s="53"/>
      <c r="D19" s="57" t="s">
        <v>37</v>
      </c>
      <c r="E19" s="53"/>
    </row>
    <row r="20" spans="1:5" ht="15" customHeight="1">
      <c r="A20" s="53" t="s">
        <v>30</v>
      </c>
      <c r="B20" s="53"/>
      <c r="C20" s="53"/>
      <c r="D20" s="53" t="s">
        <v>41</v>
      </c>
      <c r="E20" s="53"/>
    </row>
    <row r="21" spans="1:5" ht="30" customHeight="1">
      <c r="A21" s="208" t="s">
        <v>232</v>
      </c>
      <c r="B21" s="208"/>
      <c r="C21" s="53"/>
      <c r="D21" s="204" t="s">
        <v>40</v>
      </c>
      <c r="E21" s="204"/>
    </row>
    <row r="22" spans="1:5" ht="15" customHeight="1">
      <c r="A22" s="53" t="s">
        <v>31</v>
      </c>
      <c r="B22" s="53"/>
      <c r="C22" s="53"/>
      <c r="D22" s="53" t="s">
        <v>38</v>
      </c>
      <c r="E22" s="53"/>
    </row>
    <row r="23" spans="1:5" ht="15" customHeight="1">
      <c r="A23" s="53" t="s">
        <v>32</v>
      </c>
      <c r="B23" s="53"/>
      <c r="C23" s="53"/>
      <c r="D23" s="53" t="s">
        <v>39</v>
      </c>
      <c r="E23" s="53"/>
    </row>
    <row r="24" spans="1:5" ht="15" customHeight="1">
      <c r="A24" s="208" t="s">
        <v>33</v>
      </c>
      <c r="B24" s="208"/>
      <c r="C24" s="53"/>
      <c r="D24" s="53"/>
      <c r="E24" s="53"/>
    </row>
    <row r="25" spans="1:5" ht="15" customHeight="1">
      <c r="A25" s="53" t="s">
        <v>34</v>
      </c>
      <c r="B25" s="53"/>
      <c r="C25" s="53"/>
      <c r="D25" s="53"/>
      <c r="E25" s="53"/>
    </row>
    <row r="26" spans="1:5" ht="15" customHeight="1">
      <c r="A26" s="53" t="s">
        <v>35</v>
      </c>
      <c r="B26" s="53"/>
      <c r="C26" s="53"/>
      <c r="D26" s="53"/>
      <c r="E26" s="53"/>
    </row>
    <row r="27" spans="1:5" ht="15" customHeight="1">
      <c r="A27" s="206" t="s">
        <v>49</v>
      </c>
      <c r="B27" s="206"/>
      <c r="C27" s="206"/>
      <c r="D27" s="206"/>
      <c r="E27" s="206"/>
    </row>
    <row r="28" spans="1:5" s="51" customFormat="1" ht="30" customHeight="1">
      <c r="A28" s="58" t="s">
        <v>42</v>
      </c>
      <c r="B28" s="58" t="s">
        <v>43</v>
      </c>
      <c r="C28" s="58" t="s">
        <v>45</v>
      </c>
      <c r="D28" s="78" t="s">
        <v>295</v>
      </c>
      <c r="E28" s="58" t="str">
        <f>CONCATENATE("Цена с учетом скидки ",'Содержание РФ'!$E$4," %",", руб")</f>
        <v>Цена с учетом скидки 0 %, руб</v>
      </c>
    </row>
    <row r="29" spans="1:5" ht="15" customHeight="1">
      <c r="A29" s="62" t="s">
        <v>44</v>
      </c>
      <c r="B29" s="55">
        <v>1250</v>
      </c>
      <c r="C29" s="55">
        <v>1330</v>
      </c>
      <c r="D29" s="63">
        <v>88547.55</v>
      </c>
      <c r="E29" s="61">
        <f>D29*(100-'Содержание РФ'!$E$4)/100</f>
        <v>88547.55</v>
      </c>
    </row>
    <row r="30" spans="1:5" ht="15" customHeight="1">
      <c r="A30" s="62" t="s">
        <v>46</v>
      </c>
      <c r="B30" s="55">
        <v>1875</v>
      </c>
      <c r="C30" s="55">
        <v>1955</v>
      </c>
      <c r="D30" s="63">
        <v>118591.20000000001</v>
      </c>
      <c r="E30" s="61">
        <f>D30*(100-'Содержание РФ'!$E$4)/100</f>
        <v>118591.20000000001</v>
      </c>
    </row>
    <row r="31" spans="1:5" ht="15" customHeight="1">
      <c r="A31" s="62" t="s">
        <v>47</v>
      </c>
      <c r="B31" s="55">
        <v>2500</v>
      </c>
      <c r="C31" s="55">
        <v>2580</v>
      </c>
      <c r="D31" s="63">
        <v>144379.20000000001</v>
      </c>
      <c r="E31" s="61">
        <f>D31*(100-'Содержание РФ'!$E$4)/100</f>
        <v>144379.20000000001</v>
      </c>
    </row>
    <row r="32" spans="1:5" ht="15" customHeight="1">
      <c r="A32" s="62" t="s">
        <v>48</v>
      </c>
      <c r="B32" s="55">
        <v>3750</v>
      </c>
      <c r="C32" s="55">
        <v>3830</v>
      </c>
      <c r="D32" s="63">
        <v>205415.7</v>
      </c>
      <c r="E32" s="61">
        <f>D32*(100-'Содержание РФ'!$E$4)/100</f>
        <v>205415.7</v>
      </c>
    </row>
    <row r="33" spans="1:5" ht="15" customHeight="1">
      <c r="A33" s="53"/>
      <c r="B33" s="54"/>
      <c r="C33" s="54"/>
      <c r="D33" s="56"/>
      <c r="E33" s="56"/>
    </row>
    <row r="34" spans="1:5" ht="15" customHeight="1">
      <c r="A34" s="206" t="s">
        <v>72</v>
      </c>
      <c r="B34" s="206"/>
      <c r="C34" s="206"/>
      <c r="D34" s="206"/>
      <c r="E34" s="206"/>
    </row>
    <row r="35" spans="1:5" ht="30" customHeight="1">
      <c r="A35" s="207" t="s">
        <v>71</v>
      </c>
      <c r="B35" s="207"/>
      <c r="C35" s="58" t="s">
        <v>43</v>
      </c>
      <c r="D35" s="78" t="s">
        <v>295</v>
      </c>
      <c r="E35" s="58" t="str">
        <f>CONCATENATE("Цена с учетом скидки ",'Содержание РФ'!$E$4," %",", руб")</f>
        <v>Цена с учетом скидки 0 %, руб</v>
      </c>
    </row>
    <row r="36" spans="1:5" ht="15" customHeight="1">
      <c r="A36" s="200" t="s">
        <v>80</v>
      </c>
      <c r="B36" s="200"/>
      <c r="C36" s="60">
        <v>1250</v>
      </c>
      <c r="D36" s="63">
        <v>1431.15</v>
      </c>
      <c r="E36" s="61">
        <f>D36*(100-'Содержание РФ'!$E$4)/100</f>
        <v>1431.15</v>
      </c>
    </row>
    <row r="37" spans="1:5" ht="15" customHeight="1">
      <c r="A37" s="200"/>
      <c r="B37" s="200"/>
      <c r="C37" s="60">
        <v>1875</v>
      </c>
      <c r="D37" s="63">
        <v>2332.0500000000002</v>
      </c>
      <c r="E37" s="61">
        <f>D37*(100-'Содержание РФ'!$E$4)/100</f>
        <v>2332.0500000000002</v>
      </c>
    </row>
    <row r="38" spans="1:5" ht="15" customHeight="1">
      <c r="A38" s="200"/>
      <c r="B38" s="200"/>
      <c r="C38" s="60">
        <v>2500</v>
      </c>
      <c r="D38" s="63">
        <v>2861.25</v>
      </c>
      <c r="E38" s="61">
        <f>D38*(100-'Содержание РФ'!$E$4)/100</f>
        <v>2861.25</v>
      </c>
    </row>
    <row r="39" spans="1:5" ht="15" customHeight="1">
      <c r="A39" s="200"/>
      <c r="B39" s="200"/>
      <c r="C39" s="60">
        <v>3750</v>
      </c>
      <c r="D39" s="63">
        <v>4292.4000000000005</v>
      </c>
      <c r="E39" s="61">
        <f>D39*(100-'Содержание РФ'!$E$4)/100</f>
        <v>4292.4000000000005</v>
      </c>
    </row>
    <row r="40" spans="1:5" ht="15" customHeight="1">
      <c r="A40" s="205" t="s">
        <v>81</v>
      </c>
      <c r="B40" s="205"/>
      <c r="C40" s="60">
        <v>930</v>
      </c>
      <c r="D40" s="63">
        <v>1165.5</v>
      </c>
      <c r="E40" s="61">
        <f>D40*(100-'Содержание РФ'!$E$4)/100</f>
        <v>1165.5</v>
      </c>
    </row>
    <row r="41" spans="1:5" ht="15" customHeight="1">
      <c r="A41" s="205"/>
      <c r="B41" s="205"/>
      <c r="C41" s="60">
        <v>1250</v>
      </c>
      <c r="D41" s="63">
        <v>1431.15</v>
      </c>
      <c r="E41" s="61">
        <f>D41*(100-'Содержание РФ'!$E$4)/100</f>
        <v>1431.15</v>
      </c>
    </row>
    <row r="42" spans="1:5" ht="15" customHeight="1">
      <c r="A42" s="200" t="s">
        <v>82</v>
      </c>
      <c r="B42" s="200"/>
      <c r="C42" s="60">
        <v>1250</v>
      </c>
      <c r="D42" s="63">
        <v>1851.15</v>
      </c>
      <c r="E42" s="61">
        <f>D42*(100-'Содержание РФ'!$E$4)/100</f>
        <v>1851.15</v>
      </c>
    </row>
    <row r="43" spans="1:5" ht="15" customHeight="1">
      <c r="A43" s="200"/>
      <c r="B43" s="200"/>
      <c r="C43" s="60">
        <v>1875</v>
      </c>
      <c r="D43" s="63">
        <v>3033.4500000000003</v>
      </c>
      <c r="E43" s="61">
        <f>D43*(100-'Содержание РФ'!$E$4)/100</f>
        <v>3033.45</v>
      </c>
    </row>
    <row r="44" spans="1:5" ht="15" customHeight="1">
      <c r="A44" s="200"/>
      <c r="B44" s="200"/>
      <c r="C44" s="60">
        <v>2500</v>
      </c>
      <c r="D44" s="63">
        <v>3702.3</v>
      </c>
      <c r="E44" s="61">
        <f>D44*(100-'Содержание РФ'!$E$4)/100</f>
        <v>3702.3</v>
      </c>
    </row>
    <row r="45" spans="1:5" ht="15" customHeight="1">
      <c r="A45" s="200"/>
      <c r="B45" s="200"/>
      <c r="C45" s="60">
        <v>3750</v>
      </c>
      <c r="D45" s="63">
        <v>5553.45</v>
      </c>
      <c r="E45" s="61">
        <f>D45*(100-'Содержание РФ'!$E$4)/100</f>
        <v>5553.45</v>
      </c>
    </row>
    <row r="46" spans="1:5" ht="15" customHeight="1">
      <c r="A46" s="205" t="s">
        <v>83</v>
      </c>
      <c r="B46" s="205"/>
      <c r="C46" s="60">
        <v>1250</v>
      </c>
      <c r="D46" s="63">
        <v>7403.55</v>
      </c>
      <c r="E46" s="61">
        <f>D46*(100-'Содержание РФ'!$E$4)/100</f>
        <v>7403.55</v>
      </c>
    </row>
    <row r="47" spans="1:5" ht="15" customHeight="1">
      <c r="A47" s="205"/>
      <c r="B47" s="205"/>
      <c r="C47" s="60">
        <v>1875</v>
      </c>
      <c r="D47" s="63">
        <v>12130.65</v>
      </c>
      <c r="E47" s="61">
        <f>D47*(100-'Содержание РФ'!$E$4)/100</f>
        <v>12130.65</v>
      </c>
    </row>
    <row r="48" spans="1:5" ht="15" customHeight="1">
      <c r="A48" s="205"/>
      <c r="B48" s="205"/>
      <c r="C48" s="60">
        <v>2500</v>
      </c>
      <c r="D48" s="63">
        <v>14807.1</v>
      </c>
      <c r="E48" s="61">
        <f>D48*(100-'Содержание РФ'!$E$4)/100</f>
        <v>14807.1</v>
      </c>
    </row>
    <row r="49" spans="1:5" ht="15" customHeight="1">
      <c r="A49" s="205"/>
      <c r="B49" s="205"/>
      <c r="C49" s="60">
        <v>3750</v>
      </c>
      <c r="D49" s="63">
        <v>22210.65</v>
      </c>
      <c r="E49" s="61">
        <f>D49*(100-'Содержание РФ'!$E$4)/100</f>
        <v>22210.65</v>
      </c>
    </row>
    <row r="50" spans="1:5" ht="15" customHeight="1">
      <c r="A50" s="200" t="s">
        <v>84</v>
      </c>
      <c r="B50" s="200"/>
      <c r="C50" s="60">
        <v>1250</v>
      </c>
      <c r="D50" s="63">
        <v>1500</v>
      </c>
      <c r="E50" s="61">
        <f>D50*(100-'Содержание РФ'!$E$4)/100</f>
        <v>1500</v>
      </c>
    </row>
    <row r="51" spans="1:5" ht="15" customHeight="1">
      <c r="A51" s="200"/>
      <c r="B51" s="200"/>
      <c r="C51" s="60">
        <v>1875</v>
      </c>
      <c r="D51" s="63">
        <v>1700</v>
      </c>
      <c r="E51" s="61">
        <f>D51*(100-'Содержание РФ'!$E$4)/100</f>
        <v>1700</v>
      </c>
    </row>
    <row r="52" spans="1:5" ht="15" customHeight="1">
      <c r="A52" s="200"/>
      <c r="B52" s="200"/>
      <c r="C52" s="60">
        <v>2500</v>
      </c>
      <c r="D52" s="63">
        <v>3000</v>
      </c>
      <c r="E52" s="61">
        <f>D52*(100-'Содержание РФ'!$E$4)/100</f>
        <v>3000</v>
      </c>
    </row>
    <row r="53" spans="1:5" ht="15" customHeight="1">
      <c r="A53" s="200"/>
      <c r="B53" s="200"/>
      <c r="C53" s="60">
        <v>3750</v>
      </c>
      <c r="D53" s="63">
        <v>4500</v>
      </c>
      <c r="E53" s="61">
        <f>D53*(100-'Содержание РФ'!$E$4)/100</f>
        <v>4500</v>
      </c>
    </row>
    <row r="54" spans="1:5" ht="15" customHeight="1">
      <c r="A54" s="200" t="s">
        <v>118</v>
      </c>
      <c r="B54" s="200"/>
      <c r="C54" s="60">
        <v>1250</v>
      </c>
      <c r="D54" s="63">
        <v>5460</v>
      </c>
      <c r="E54" s="61">
        <f>D54*(100-'Содержание РФ'!$E$4)/100</f>
        <v>5460</v>
      </c>
    </row>
    <row r="55" spans="1:5" ht="15" customHeight="1">
      <c r="A55" s="200"/>
      <c r="B55" s="200"/>
      <c r="C55" s="60">
        <v>1875</v>
      </c>
      <c r="D55" s="63">
        <v>8190</v>
      </c>
      <c r="E55" s="61">
        <f>D55*(100-'Содержание РФ'!$E$4)/100</f>
        <v>8190</v>
      </c>
    </row>
    <row r="56" spans="1:5" ht="15" customHeight="1">
      <c r="A56" s="200"/>
      <c r="B56" s="200"/>
      <c r="C56" s="60">
        <v>2500</v>
      </c>
      <c r="D56" s="63">
        <v>10920</v>
      </c>
      <c r="E56" s="61">
        <f>D56*(100-'Содержание РФ'!$E$4)/100</f>
        <v>10920</v>
      </c>
    </row>
    <row r="57" spans="1:5" ht="15" customHeight="1">
      <c r="A57" s="200"/>
      <c r="B57" s="200"/>
      <c r="C57" s="60">
        <v>3750</v>
      </c>
      <c r="D57" s="63">
        <v>16380</v>
      </c>
      <c r="E57" s="61">
        <f>D57*(100-'Содержание РФ'!$E$4)/100</f>
        <v>16380</v>
      </c>
    </row>
    <row r="58" spans="1:5" ht="15" customHeight="1">
      <c r="A58" s="201" t="s">
        <v>116</v>
      </c>
      <c r="B58" s="202"/>
      <c r="C58" s="203"/>
      <c r="D58" s="63">
        <v>18375</v>
      </c>
      <c r="E58" s="61">
        <f>D58*(100-'Содержание РФ'!$E$4)/100</f>
        <v>18375</v>
      </c>
    </row>
    <row r="59" spans="1:5" ht="15" customHeight="1">
      <c r="A59" s="201" t="s">
        <v>117</v>
      </c>
      <c r="B59" s="202"/>
      <c r="C59" s="203"/>
      <c r="D59" s="63">
        <v>6825</v>
      </c>
      <c r="E59" s="61">
        <f>D59*(100-'Содержание РФ'!$E$4)/100</f>
        <v>6825</v>
      </c>
    </row>
    <row r="60" spans="1:5" ht="15" customHeight="1">
      <c r="A60" s="201" t="s">
        <v>119</v>
      </c>
      <c r="B60" s="202"/>
      <c r="C60" s="203"/>
      <c r="D60" s="63">
        <v>15225</v>
      </c>
      <c r="E60" s="61">
        <f>D60*(100-'Содержание РФ'!$E$4)/100</f>
        <v>15225</v>
      </c>
    </row>
    <row r="61" spans="1:5" ht="15" customHeight="1">
      <c r="A61" s="201" t="s">
        <v>94</v>
      </c>
      <c r="B61" s="202"/>
      <c r="C61" s="203"/>
      <c r="D61" s="63">
        <v>367.5</v>
      </c>
      <c r="E61" s="61">
        <f>D61*(100-'Содержание РФ'!$E$4)/100</f>
        <v>367.5</v>
      </c>
    </row>
    <row r="62" spans="1:5" ht="15" customHeight="1">
      <c r="A62" s="212" t="s">
        <v>87</v>
      </c>
      <c r="B62" s="213"/>
      <c r="C62" s="213"/>
      <c r="D62" s="213"/>
      <c r="E62" s="214"/>
    </row>
    <row r="63" spans="1:5" ht="15" customHeight="1">
      <c r="A63" s="200" t="s">
        <v>85</v>
      </c>
      <c r="B63" s="200"/>
      <c r="C63" s="60">
        <v>1250</v>
      </c>
      <c r="D63" s="63">
        <v>9417.4500000000007</v>
      </c>
      <c r="E63" s="61">
        <f>D63*(100-'Содержание РФ'!$E$4)/100</f>
        <v>9417.4500000000007</v>
      </c>
    </row>
    <row r="64" spans="1:5" ht="15" customHeight="1">
      <c r="A64" s="200"/>
      <c r="B64" s="200"/>
      <c r="C64" s="60">
        <v>1875</v>
      </c>
      <c r="D64" s="63">
        <v>10952.550000000001</v>
      </c>
      <c r="E64" s="61">
        <f>D64*(100-'Содержание РФ'!$E$4)/100</f>
        <v>10952.55</v>
      </c>
    </row>
    <row r="65" spans="1:5" ht="15" customHeight="1">
      <c r="A65" s="200"/>
      <c r="B65" s="200"/>
      <c r="C65" s="60">
        <v>2500</v>
      </c>
      <c r="D65" s="63">
        <v>18835.95</v>
      </c>
      <c r="E65" s="61">
        <f>D65*(100-'Содержание РФ'!$E$4)/100</f>
        <v>18835.95</v>
      </c>
    </row>
    <row r="66" spans="1:5" ht="15" customHeight="1">
      <c r="A66" s="200"/>
      <c r="B66" s="200"/>
      <c r="C66" s="60">
        <v>3750</v>
      </c>
      <c r="D66" s="63">
        <v>28253.4</v>
      </c>
      <c r="E66" s="61">
        <f>D66*(100-'Содержание РФ'!$E$4)/100</f>
        <v>28253.4</v>
      </c>
    </row>
    <row r="67" spans="1:5" ht="15" customHeight="1">
      <c r="A67" s="200" t="s">
        <v>294</v>
      </c>
      <c r="B67" s="200"/>
      <c r="C67" s="60">
        <v>1250</v>
      </c>
      <c r="D67" s="63">
        <v>33553.40625</v>
      </c>
      <c r="E67" s="61">
        <f>D67*(100-'Содержание РФ'!$E$4)/100</f>
        <v>33553.40625</v>
      </c>
    </row>
    <row r="68" spans="1:5" ht="15" customHeight="1">
      <c r="A68" s="200"/>
      <c r="B68" s="200"/>
      <c r="C68" s="60">
        <v>1875</v>
      </c>
      <c r="D68" s="63">
        <v>47490.974999999991</v>
      </c>
      <c r="E68" s="61">
        <f>D68*(100-'Содержание РФ'!$E$4)/100</f>
        <v>47490.974999999991</v>
      </c>
    </row>
    <row r="69" spans="1:5" ht="15" customHeight="1">
      <c r="A69" s="200"/>
      <c r="B69" s="200"/>
      <c r="C69" s="60">
        <v>2500</v>
      </c>
      <c r="D69" s="63">
        <v>67106.8125</v>
      </c>
      <c r="E69" s="61">
        <f>D69*(100-'Содержание РФ'!$E$4)/100</f>
        <v>67106.8125</v>
      </c>
    </row>
    <row r="70" spans="1:5" ht="15" customHeight="1">
      <c r="A70" s="200"/>
      <c r="B70" s="200"/>
      <c r="C70" s="60">
        <v>3750</v>
      </c>
      <c r="D70" s="63">
        <v>100660.21875</v>
      </c>
      <c r="E70" s="61">
        <f>D70*(100-'Содержание РФ'!$E$4)/100</f>
        <v>100660.21875</v>
      </c>
    </row>
    <row r="71" spans="1:5" ht="15" customHeight="1">
      <c r="A71" s="200" t="s">
        <v>385</v>
      </c>
      <c r="B71" s="200"/>
      <c r="C71" s="60">
        <v>1250</v>
      </c>
      <c r="D71" s="63">
        <v>37957.879049184994</v>
      </c>
      <c r="E71" s="61">
        <f>D71*(100-'Содержание РФ'!$E$4)/100</f>
        <v>37957.879049184994</v>
      </c>
    </row>
    <row r="72" spans="1:5" ht="15" customHeight="1">
      <c r="A72" s="200"/>
      <c r="B72" s="200"/>
      <c r="C72" s="60">
        <v>1875</v>
      </c>
      <c r="D72" s="63">
        <v>50197.773074867997</v>
      </c>
      <c r="E72" s="61">
        <f>D72*(100-'Содержание РФ'!$E$4)/100</f>
        <v>50197.773074867997</v>
      </c>
    </row>
    <row r="73" spans="1:5" ht="15" customHeight="1">
      <c r="A73" s="200"/>
      <c r="B73" s="200"/>
      <c r="C73" s="60">
        <v>2500</v>
      </c>
      <c r="D73" s="63">
        <v>62731.143840285913</v>
      </c>
      <c r="E73" s="61">
        <f>D73*(100-'Содержание РФ'!$E$4)/100</f>
        <v>62731.143840285913</v>
      </c>
    </row>
    <row r="74" spans="1:5" ht="15" customHeight="1">
      <c r="A74" s="200"/>
      <c r="B74" s="200"/>
      <c r="C74" s="60">
        <v>3750</v>
      </c>
      <c r="D74" s="63">
        <v>100838.18877365728</v>
      </c>
      <c r="E74" s="61">
        <f>D74*(100-'Содержание РФ'!$E$4)/100</f>
        <v>100838.18877365728</v>
      </c>
    </row>
    <row r="75" spans="1:5" ht="15" customHeight="1">
      <c r="A75" s="212" t="s">
        <v>86</v>
      </c>
      <c r="B75" s="213"/>
      <c r="C75" s="213"/>
      <c r="D75" s="213"/>
      <c r="E75" s="214"/>
    </row>
    <row r="76" spans="1:5" ht="15" customHeight="1">
      <c r="A76" s="201" t="s">
        <v>88</v>
      </c>
      <c r="B76" s="202"/>
      <c r="C76" s="203"/>
      <c r="D76" s="63">
        <v>7535.85</v>
      </c>
      <c r="E76" s="61">
        <f>D76*(100-'Содержание РФ'!$E$4)/100</f>
        <v>7535.85</v>
      </c>
    </row>
    <row r="77" spans="1:5" ht="15" customHeight="1">
      <c r="A77" s="201" t="s">
        <v>89</v>
      </c>
      <c r="B77" s="202"/>
      <c r="C77" s="203"/>
      <c r="D77" s="63">
        <v>7535.85</v>
      </c>
      <c r="E77" s="61">
        <f>D77*(100-'Содержание РФ'!$E$4)/100</f>
        <v>7535.85</v>
      </c>
    </row>
    <row r="78" spans="1:5" ht="15" customHeight="1">
      <c r="A78" s="201" t="s">
        <v>90</v>
      </c>
      <c r="B78" s="202"/>
      <c r="C78" s="203"/>
      <c r="D78" s="63">
        <v>9359.7000000000007</v>
      </c>
      <c r="E78" s="61">
        <f>D78*(100-'Содержание РФ'!$E$4)/100</f>
        <v>9359.7000000000007</v>
      </c>
    </row>
    <row r="79" spans="1:5" ht="15" customHeight="1">
      <c r="A79" s="201" t="s">
        <v>91</v>
      </c>
      <c r="B79" s="202"/>
      <c r="C79" s="203"/>
      <c r="D79" s="63">
        <v>9359.7000000000007</v>
      </c>
      <c r="E79" s="61">
        <f>D79*(100-'Содержание РФ'!$E$4)/100</f>
        <v>9359.7000000000007</v>
      </c>
    </row>
    <row r="80" spans="1:5" ht="15" customHeight="1">
      <c r="A80" s="201" t="s">
        <v>92</v>
      </c>
      <c r="B80" s="202"/>
      <c r="C80" s="203"/>
      <c r="D80" s="63">
        <v>6003.9000000000005</v>
      </c>
      <c r="E80" s="61">
        <f>D80*(100-'Содержание РФ'!$E$4)/100</f>
        <v>6003.9</v>
      </c>
    </row>
    <row r="81" spans="1:5" ht="15" customHeight="1">
      <c r="A81" s="201" t="s">
        <v>93</v>
      </c>
      <c r="B81" s="202"/>
      <c r="C81" s="203"/>
      <c r="D81" s="63">
        <v>6003.9000000000005</v>
      </c>
      <c r="E81" s="61">
        <f>D81*(100-'Содержание РФ'!$E$4)/100</f>
        <v>6003.9</v>
      </c>
    </row>
    <row r="82" spans="1:5" ht="15" customHeight="1">
      <c r="A82" s="212" t="s">
        <v>95</v>
      </c>
      <c r="B82" s="213"/>
      <c r="C82" s="213"/>
      <c r="D82" s="213"/>
      <c r="E82" s="214"/>
    </row>
    <row r="83" spans="1:5" ht="15" customHeight="1">
      <c r="A83" s="209" t="s">
        <v>96</v>
      </c>
      <c r="B83" s="210"/>
      <c r="C83" s="211"/>
      <c r="D83" s="63">
        <v>8884.0500000000011</v>
      </c>
      <c r="E83" s="61">
        <f>D83*(100-'Содержание РФ'!$E$4)/100</f>
        <v>8884.0500000000011</v>
      </c>
    </row>
    <row r="84" spans="1:5" ht="15" customHeight="1">
      <c r="A84" s="209" t="s">
        <v>97</v>
      </c>
      <c r="B84" s="210"/>
      <c r="C84" s="211"/>
      <c r="D84" s="63">
        <v>6245.4000000000005</v>
      </c>
      <c r="E84" s="61">
        <f>D84*(100-'Содержание РФ'!$E$4)/100</f>
        <v>6245.4</v>
      </c>
    </row>
    <row r="85" spans="1:5" ht="15" customHeight="1">
      <c r="A85" s="209" t="s">
        <v>98</v>
      </c>
      <c r="B85" s="210"/>
      <c r="C85" s="211"/>
      <c r="D85" s="63">
        <v>9416.4</v>
      </c>
      <c r="E85" s="61">
        <f>D85*(100-'Содержание РФ'!$E$4)/100</f>
        <v>9416.4</v>
      </c>
    </row>
    <row r="86" spans="1:5" ht="15" customHeight="1">
      <c r="A86" s="209" t="s">
        <v>99</v>
      </c>
      <c r="B86" s="210"/>
      <c r="C86" s="211"/>
      <c r="D86" s="63">
        <v>9416.4</v>
      </c>
      <c r="E86" s="61">
        <f>D86*(100-'Содержание РФ'!$E$4)/100</f>
        <v>9416.4</v>
      </c>
    </row>
    <row r="87" spans="1:5" ht="15" customHeight="1">
      <c r="A87" s="209" t="s">
        <v>100</v>
      </c>
      <c r="B87" s="210"/>
      <c r="C87" s="211"/>
      <c r="D87" s="63">
        <v>10998.75</v>
      </c>
      <c r="E87" s="61">
        <f>D87*(100-'Содержание РФ'!$E$4)/100</f>
        <v>10998.75</v>
      </c>
    </row>
    <row r="88" spans="1:5" ht="15" customHeight="1">
      <c r="A88" s="212" t="s">
        <v>114</v>
      </c>
      <c r="B88" s="213"/>
      <c r="C88" s="213"/>
      <c r="D88" s="213"/>
      <c r="E88" s="214"/>
    </row>
    <row r="89" spans="1:5" ht="15" customHeight="1">
      <c r="A89" s="209" t="s">
        <v>101</v>
      </c>
      <c r="B89" s="210"/>
      <c r="C89" s="211"/>
      <c r="D89" s="63">
        <v>160.65</v>
      </c>
      <c r="E89" s="61">
        <f>D89*(100-'Содержание РФ'!$E$4)/100</f>
        <v>160.65</v>
      </c>
    </row>
    <row r="90" spans="1:5" ht="15" customHeight="1">
      <c r="A90" s="209" t="s">
        <v>102</v>
      </c>
      <c r="B90" s="210"/>
      <c r="C90" s="211"/>
      <c r="D90" s="63">
        <v>119.7</v>
      </c>
      <c r="E90" s="61">
        <f>D90*(100-'Содержание РФ'!$E$4)/100</f>
        <v>119.7</v>
      </c>
    </row>
    <row r="91" spans="1:5" ht="15" customHeight="1">
      <c r="A91" s="209" t="s">
        <v>103</v>
      </c>
      <c r="B91" s="210"/>
      <c r="C91" s="211"/>
      <c r="D91" s="63">
        <v>225.75</v>
      </c>
      <c r="E91" s="61">
        <f>D91*(100-'Содержание РФ'!$E$4)/100</f>
        <v>225.75</v>
      </c>
    </row>
    <row r="92" spans="1:5" ht="15" customHeight="1">
      <c r="A92" s="209" t="s">
        <v>104</v>
      </c>
      <c r="B92" s="210"/>
      <c r="C92" s="211"/>
      <c r="D92" s="63">
        <v>182.70000000000002</v>
      </c>
      <c r="E92" s="61">
        <f>D92*(100-'Содержание РФ'!$E$4)/100</f>
        <v>182.7</v>
      </c>
    </row>
    <row r="93" spans="1:5" ht="15" customHeight="1">
      <c r="A93" s="209" t="s">
        <v>105</v>
      </c>
      <c r="B93" s="210"/>
      <c r="C93" s="211"/>
      <c r="D93" s="63">
        <v>497.70000000000005</v>
      </c>
      <c r="E93" s="61">
        <f>D93*(100-'Содержание РФ'!$E$4)/100</f>
        <v>497.70000000000005</v>
      </c>
    </row>
    <row r="94" spans="1:5" ht="15" customHeight="1">
      <c r="A94" s="209" t="s">
        <v>106</v>
      </c>
      <c r="B94" s="210"/>
      <c r="C94" s="211"/>
      <c r="D94" s="63">
        <v>341.25</v>
      </c>
      <c r="E94" s="61">
        <f>D94*(100-'Содержание РФ'!$E$4)/100</f>
        <v>341.25</v>
      </c>
    </row>
    <row r="95" spans="1:5" ht="15" customHeight="1">
      <c r="A95" s="209" t="s">
        <v>107</v>
      </c>
      <c r="B95" s="210"/>
      <c r="C95" s="211"/>
      <c r="D95" s="63">
        <v>444.15000000000003</v>
      </c>
      <c r="E95" s="61">
        <f>D95*(100-'Содержание РФ'!$E$4)/100</f>
        <v>444.15</v>
      </c>
    </row>
    <row r="96" spans="1:5" ht="15" customHeight="1">
      <c r="A96" s="209" t="s">
        <v>108</v>
      </c>
      <c r="B96" s="210"/>
      <c r="C96" s="211"/>
      <c r="D96" s="63">
        <v>1276.8</v>
      </c>
      <c r="E96" s="61">
        <f>D96*(100-'Содержание РФ'!$E$4)/100</f>
        <v>1276.8</v>
      </c>
    </row>
    <row r="97" spans="1:5" ht="15" customHeight="1">
      <c r="A97" s="209" t="s">
        <v>109</v>
      </c>
      <c r="B97" s="210"/>
      <c r="C97" s="211"/>
      <c r="D97" s="63">
        <v>820.05000000000007</v>
      </c>
      <c r="E97" s="61">
        <f>D97*(100-'Содержание РФ'!$E$4)/100</f>
        <v>820.05</v>
      </c>
    </row>
    <row r="98" spans="1:5" ht="15" customHeight="1">
      <c r="A98" s="212" t="s">
        <v>110</v>
      </c>
      <c r="B98" s="213"/>
      <c r="C98" s="213"/>
      <c r="D98" s="213"/>
      <c r="E98" s="214"/>
    </row>
    <row r="99" spans="1:5" ht="15" customHeight="1">
      <c r="A99" s="200" t="s">
        <v>111</v>
      </c>
      <c r="B99" s="200"/>
      <c r="C99" s="60">
        <v>1250</v>
      </c>
      <c r="D99" s="63">
        <v>2103.15</v>
      </c>
      <c r="E99" s="61">
        <f>D99*(100-'Содержание РФ'!$E$4)/100</f>
        <v>2103.15</v>
      </c>
    </row>
    <row r="100" spans="1:5" ht="15" customHeight="1">
      <c r="A100" s="200"/>
      <c r="B100" s="200"/>
      <c r="C100" s="60">
        <v>1875</v>
      </c>
      <c r="D100" s="63">
        <v>2103.15</v>
      </c>
      <c r="E100" s="61">
        <f>D100*(100-'Содержание РФ'!$E$4)/100</f>
        <v>2103.15</v>
      </c>
    </row>
    <row r="101" spans="1:5" ht="15" customHeight="1">
      <c r="A101" s="200"/>
      <c r="B101" s="200"/>
      <c r="C101" s="60">
        <v>2500</v>
      </c>
      <c r="D101" s="63">
        <v>2313.15</v>
      </c>
      <c r="E101" s="61">
        <f>D101*(100-'Содержание РФ'!$E$4)/100</f>
        <v>2313.15</v>
      </c>
    </row>
    <row r="102" spans="1:5" ht="15" customHeight="1">
      <c r="A102" s="200"/>
      <c r="B102" s="200"/>
      <c r="C102" s="60">
        <v>3750</v>
      </c>
      <c r="D102" s="63">
        <v>3712.8</v>
      </c>
      <c r="E102" s="61">
        <f>D102*(100-'Содержание РФ'!$E$4)/100</f>
        <v>3712.8</v>
      </c>
    </row>
    <row r="103" spans="1:5" ht="15" customHeight="1">
      <c r="A103" s="215" t="s">
        <v>112</v>
      </c>
      <c r="B103" s="216"/>
      <c r="C103" s="217"/>
      <c r="D103" s="63">
        <v>2983.05</v>
      </c>
      <c r="E103" s="66">
        <f>D103*(100-'Содержание РФ'!$E$4)/100</f>
        <v>2983.05</v>
      </c>
    </row>
  </sheetData>
  <sheetProtection sheet="1" objects="1" scenarios="1"/>
  <mergeCells count="46">
    <mergeCell ref="A103:C103"/>
    <mergeCell ref="A77:C77"/>
    <mergeCell ref="A76:C76"/>
    <mergeCell ref="A98:E98"/>
    <mergeCell ref="A99:B102"/>
    <mergeCell ref="A97:C97"/>
    <mergeCell ref="A95:C95"/>
    <mergeCell ref="A96:C96"/>
    <mergeCell ref="A94:C94"/>
    <mergeCell ref="A92:C92"/>
    <mergeCell ref="A90:C90"/>
    <mergeCell ref="A88:E88"/>
    <mergeCell ref="A93:C93"/>
    <mergeCell ref="A91:C91"/>
    <mergeCell ref="A89:C89"/>
    <mergeCell ref="A87:C87"/>
    <mergeCell ref="A85:C85"/>
    <mergeCell ref="A83:C83"/>
    <mergeCell ref="A86:C86"/>
    <mergeCell ref="A84:C84"/>
    <mergeCell ref="A58:C58"/>
    <mergeCell ref="A60:C60"/>
    <mergeCell ref="A75:E75"/>
    <mergeCell ref="A62:E62"/>
    <mergeCell ref="A82:E82"/>
    <mergeCell ref="A81:C81"/>
    <mergeCell ref="A71:B74"/>
    <mergeCell ref="A80:C80"/>
    <mergeCell ref="A79:C79"/>
    <mergeCell ref="A78:C78"/>
    <mergeCell ref="A67:B70"/>
    <mergeCell ref="D21:E21"/>
    <mergeCell ref="A42:B45"/>
    <mergeCell ref="A46:B49"/>
    <mergeCell ref="A27:E27"/>
    <mergeCell ref="A34:E34"/>
    <mergeCell ref="A35:B35"/>
    <mergeCell ref="A36:B39"/>
    <mergeCell ref="A40:B41"/>
    <mergeCell ref="A21:B21"/>
    <mergeCell ref="A24:B24"/>
    <mergeCell ref="A50:B53"/>
    <mergeCell ref="A63:B66"/>
    <mergeCell ref="A61:C61"/>
    <mergeCell ref="A54:B57"/>
    <mergeCell ref="A59:C59"/>
  </mergeCells>
  <hyperlinks>
    <hyperlink ref="C2" location="'Содержание РФ'!A1" display="Содержание"/>
  </hyperlinks>
  <pageMargins left="0.25" right="0.25" top="0.75" bottom="0.75" header="0.3" footer="0.3"/>
  <pageSetup paperSize="9" scale="75" fitToHeight="0" orientation="portrait" r:id="rId1"/>
  <rowBreaks count="1" manualBreakCount="1">
    <brk id="61" max="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06"/>
  <sheetViews>
    <sheetView view="pageBreakPreview" zoomScale="70" zoomScaleNormal="80" zoomScaleSheetLayoutView="70" workbookViewId="0">
      <selection activeCell="J57" sqref="J57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1" spans="3:5">
      <c r="E1" s="51"/>
    </row>
    <row r="2" spans="3:5">
      <c r="C2" s="52" t="s">
        <v>28</v>
      </c>
    </row>
    <row r="19" spans="1:5" ht="15" customHeight="1">
      <c r="A19" s="57" t="s">
        <v>36</v>
      </c>
      <c r="B19" s="53"/>
      <c r="C19" s="53"/>
      <c r="D19" s="57" t="s">
        <v>37</v>
      </c>
      <c r="E19" s="53"/>
    </row>
    <row r="20" spans="1:5" ht="15" customHeight="1">
      <c r="A20" s="53" t="s">
        <v>30</v>
      </c>
      <c r="B20" s="53"/>
      <c r="C20" s="53"/>
      <c r="D20" s="53" t="s">
        <v>41</v>
      </c>
      <c r="E20" s="53"/>
    </row>
    <row r="21" spans="1:5" ht="30" customHeight="1">
      <c r="A21" s="208" t="s">
        <v>233</v>
      </c>
      <c r="B21" s="208"/>
      <c r="C21" s="53"/>
      <c r="D21" s="204" t="s">
        <v>40</v>
      </c>
      <c r="E21" s="204"/>
    </row>
    <row r="22" spans="1:5" ht="15" customHeight="1">
      <c r="A22" s="53" t="s">
        <v>31</v>
      </c>
      <c r="B22" s="53"/>
      <c r="C22" s="53"/>
      <c r="D22" s="53" t="s">
        <v>38</v>
      </c>
      <c r="E22" s="53"/>
    </row>
    <row r="23" spans="1:5" ht="15" customHeight="1">
      <c r="A23" s="53" t="s">
        <v>32</v>
      </c>
      <c r="B23" s="53"/>
      <c r="C23" s="53"/>
      <c r="D23" s="53" t="s">
        <v>39</v>
      </c>
      <c r="E23" s="53"/>
    </row>
    <row r="24" spans="1:5" ht="15" customHeight="1">
      <c r="A24" s="208" t="s">
        <v>33</v>
      </c>
      <c r="B24" s="208"/>
      <c r="C24" s="53"/>
      <c r="D24" s="53"/>
      <c r="E24" s="53"/>
    </row>
    <row r="25" spans="1:5" ht="15" customHeight="1">
      <c r="A25" s="53" t="s">
        <v>34</v>
      </c>
      <c r="B25" s="53"/>
      <c r="C25" s="53"/>
      <c r="D25" s="53"/>
      <c r="E25" s="53"/>
    </row>
    <row r="26" spans="1:5" ht="15" customHeight="1">
      <c r="A26" s="53" t="s">
        <v>35</v>
      </c>
      <c r="B26" s="53"/>
      <c r="C26" s="53"/>
      <c r="D26" s="53"/>
      <c r="E26" s="53"/>
    </row>
    <row r="27" spans="1:5" ht="15" customHeight="1">
      <c r="A27" s="206" t="s">
        <v>49</v>
      </c>
      <c r="B27" s="206"/>
      <c r="C27" s="206"/>
      <c r="D27" s="206"/>
      <c r="E27" s="206"/>
    </row>
    <row r="28" spans="1:5" s="6" customFormat="1" ht="30" customHeight="1">
      <c r="A28" s="58" t="s">
        <v>42</v>
      </c>
      <c r="B28" s="58" t="s">
        <v>43</v>
      </c>
      <c r="C28" s="58" t="s">
        <v>45</v>
      </c>
      <c r="D28" s="58" t="s">
        <v>295</v>
      </c>
      <c r="E28" s="58" t="str">
        <f>CONCATENATE("Цена с учетом скидки ",'Содержание РФ'!$E$4," %",", руб")</f>
        <v>Цена с учетом скидки 0 %, руб</v>
      </c>
    </row>
    <row r="29" spans="1:5" ht="15" customHeight="1">
      <c r="A29" s="62" t="s">
        <v>50</v>
      </c>
      <c r="B29" s="55">
        <v>1250</v>
      </c>
      <c r="C29" s="55">
        <v>1330</v>
      </c>
      <c r="D29" s="63">
        <v>89456.85</v>
      </c>
      <c r="E29" s="61">
        <f>D29*(100-'Содержание РФ'!$E$4)/100</f>
        <v>89456.85</v>
      </c>
    </row>
    <row r="30" spans="1:5" ht="15" customHeight="1">
      <c r="A30" s="62" t="s">
        <v>51</v>
      </c>
      <c r="B30" s="55">
        <v>1875</v>
      </c>
      <c r="C30" s="55">
        <v>1955</v>
      </c>
      <c r="D30" s="63">
        <v>121580.55</v>
      </c>
      <c r="E30" s="61">
        <f>D30*(100-'Содержание РФ'!$E$4)/100</f>
        <v>121580.55</v>
      </c>
    </row>
    <row r="31" spans="1:5" ht="15" customHeight="1">
      <c r="A31" s="62" t="s">
        <v>52</v>
      </c>
      <c r="B31" s="55">
        <v>2500</v>
      </c>
      <c r="C31" s="55">
        <v>2580</v>
      </c>
      <c r="D31" s="63">
        <v>145947.9</v>
      </c>
      <c r="E31" s="61">
        <f>D31*(100-'Содержание РФ'!$E$4)/100</f>
        <v>145947.9</v>
      </c>
    </row>
    <row r="32" spans="1:5" ht="15" customHeight="1">
      <c r="A32" s="62" t="s">
        <v>53</v>
      </c>
      <c r="B32" s="55">
        <v>3750</v>
      </c>
      <c r="C32" s="55">
        <v>3830</v>
      </c>
      <c r="D32" s="63">
        <v>206422.65000000002</v>
      </c>
      <c r="E32" s="61">
        <f>D32*(100-'Содержание РФ'!$E$4)/100</f>
        <v>206422.65000000002</v>
      </c>
    </row>
    <row r="33" spans="1:5" ht="15" customHeight="1">
      <c r="A33" s="53"/>
      <c r="B33" s="53"/>
      <c r="C33" s="53"/>
      <c r="D33" s="53"/>
      <c r="E33" s="53"/>
    </row>
    <row r="34" spans="1:5" ht="15" customHeight="1">
      <c r="A34" s="206" t="s">
        <v>72</v>
      </c>
      <c r="B34" s="206"/>
      <c r="C34" s="206"/>
      <c r="D34" s="206"/>
      <c r="E34" s="206"/>
    </row>
    <row r="35" spans="1:5" ht="30" customHeight="1">
      <c r="A35" s="207" t="s">
        <v>71</v>
      </c>
      <c r="B35" s="207"/>
      <c r="C35" s="58" t="s">
        <v>43</v>
      </c>
      <c r="D35" s="78" t="s">
        <v>295</v>
      </c>
      <c r="E35" s="58" t="str">
        <f>CONCATENATE("Цена с учетом скидки ",'Содержание РФ'!$E$4," %",", руб")</f>
        <v>Цена с учетом скидки 0 %, руб</v>
      </c>
    </row>
    <row r="36" spans="1:5" ht="15" customHeight="1">
      <c r="A36" s="200" t="s">
        <v>80</v>
      </c>
      <c r="B36" s="200"/>
      <c r="C36" s="60">
        <v>1250</v>
      </c>
      <c r="D36" s="63">
        <v>1431.15</v>
      </c>
      <c r="E36" s="61">
        <f>D36*(100-'Содержание РФ'!$E$4)/100</f>
        <v>1431.15</v>
      </c>
    </row>
    <row r="37" spans="1:5" ht="15" customHeight="1">
      <c r="A37" s="200"/>
      <c r="B37" s="200"/>
      <c r="C37" s="60">
        <v>1875</v>
      </c>
      <c r="D37" s="63">
        <v>2332.0500000000002</v>
      </c>
      <c r="E37" s="61">
        <f>D37*(100-'Содержание РФ'!$E$4)/100</f>
        <v>2332.0500000000002</v>
      </c>
    </row>
    <row r="38" spans="1:5" ht="15" customHeight="1">
      <c r="A38" s="200"/>
      <c r="B38" s="200"/>
      <c r="C38" s="60">
        <v>2500</v>
      </c>
      <c r="D38" s="63">
        <v>2861.25</v>
      </c>
      <c r="E38" s="61">
        <f>D38*(100-'Содержание РФ'!$E$4)/100</f>
        <v>2861.25</v>
      </c>
    </row>
    <row r="39" spans="1:5" ht="15" customHeight="1">
      <c r="A39" s="200"/>
      <c r="B39" s="200"/>
      <c r="C39" s="60">
        <v>3750</v>
      </c>
      <c r="D39" s="63">
        <v>4292.4000000000005</v>
      </c>
      <c r="E39" s="61">
        <f>D39*(100-'Содержание РФ'!$E$4)/100</f>
        <v>4292.4000000000005</v>
      </c>
    </row>
    <row r="40" spans="1:5" ht="15" customHeight="1">
      <c r="A40" s="205" t="s">
        <v>81</v>
      </c>
      <c r="B40" s="205"/>
      <c r="C40" s="60">
        <v>930</v>
      </c>
      <c r="D40" s="63">
        <v>1165.5</v>
      </c>
      <c r="E40" s="61">
        <f>D40*(100-'Содержание РФ'!$E$4)/100</f>
        <v>1165.5</v>
      </c>
    </row>
    <row r="41" spans="1:5" ht="15" customHeight="1">
      <c r="A41" s="205"/>
      <c r="B41" s="205"/>
      <c r="C41" s="60">
        <v>1250</v>
      </c>
      <c r="D41" s="63">
        <v>1431.15</v>
      </c>
      <c r="E41" s="61">
        <f>D41*(100-'Содержание РФ'!$E$4)/100</f>
        <v>1431.15</v>
      </c>
    </row>
    <row r="42" spans="1:5" ht="15" customHeight="1">
      <c r="A42" s="200" t="s">
        <v>82</v>
      </c>
      <c r="B42" s="200"/>
      <c r="C42" s="60">
        <v>1250</v>
      </c>
      <c r="D42" s="63">
        <v>1873.2</v>
      </c>
      <c r="E42" s="61">
        <f>D42*(100-'Содержание РФ'!$E$4)/100</f>
        <v>1873.2</v>
      </c>
    </row>
    <row r="43" spans="1:5" ht="15" customHeight="1">
      <c r="A43" s="200"/>
      <c r="B43" s="200"/>
      <c r="C43" s="60">
        <v>1875</v>
      </c>
      <c r="D43" s="63">
        <v>3137.4</v>
      </c>
      <c r="E43" s="61">
        <f>D43*(100-'Содержание РФ'!$E$4)/100</f>
        <v>3137.4</v>
      </c>
    </row>
    <row r="44" spans="1:5" ht="15" customHeight="1">
      <c r="A44" s="200"/>
      <c r="B44" s="200"/>
      <c r="C44" s="60">
        <v>2500</v>
      </c>
      <c r="D44" s="63">
        <v>3739.05</v>
      </c>
      <c r="E44" s="61">
        <f>D44*(100-'Содержание РФ'!$E$4)/100</f>
        <v>3739.05</v>
      </c>
    </row>
    <row r="45" spans="1:5" ht="15" customHeight="1">
      <c r="A45" s="200"/>
      <c r="B45" s="200"/>
      <c r="C45" s="60">
        <v>3750</v>
      </c>
      <c r="D45" s="63">
        <v>5599.6500000000005</v>
      </c>
      <c r="E45" s="61">
        <f>D45*(100-'Содержание РФ'!$E$4)/100</f>
        <v>5599.65</v>
      </c>
    </row>
    <row r="46" spans="1:5" ht="15" customHeight="1">
      <c r="A46" s="205" t="s">
        <v>115</v>
      </c>
      <c r="B46" s="205"/>
      <c r="C46" s="60">
        <v>1250</v>
      </c>
      <c r="D46" s="63">
        <v>9364.9500000000007</v>
      </c>
      <c r="E46" s="61">
        <f>D46*(100-'Содержание РФ'!$E$4)/100</f>
        <v>9364.9500000000007</v>
      </c>
    </row>
    <row r="47" spans="1:5" ht="15" customHeight="1">
      <c r="A47" s="205"/>
      <c r="B47" s="205"/>
      <c r="C47" s="60">
        <v>1875</v>
      </c>
      <c r="D47" s="63">
        <v>15682.800000000001</v>
      </c>
      <c r="E47" s="61">
        <f>D47*(100-'Содержание РФ'!$E$4)/100</f>
        <v>15682.8</v>
      </c>
    </row>
    <row r="48" spans="1:5" ht="15" customHeight="1">
      <c r="A48" s="205"/>
      <c r="B48" s="205"/>
      <c r="C48" s="60">
        <v>2500</v>
      </c>
      <c r="D48" s="63">
        <v>18695.25</v>
      </c>
      <c r="E48" s="61">
        <f>D48*(100-'Содержание РФ'!$E$4)/100</f>
        <v>18695.25</v>
      </c>
    </row>
    <row r="49" spans="1:5" ht="15" customHeight="1">
      <c r="A49" s="205"/>
      <c r="B49" s="205"/>
      <c r="C49" s="60">
        <v>3750</v>
      </c>
      <c r="D49" s="63">
        <v>27997.200000000001</v>
      </c>
      <c r="E49" s="61">
        <f>D49*(100-'Содержание РФ'!$E$4)/100</f>
        <v>27997.200000000001</v>
      </c>
    </row>
    <row r="50" spans="1:5" ht="15" customHeight="1">
      <c r="A50" s="200" t="s">
        <v>84</v>
      </c>
      <c r="B50" s="200"/>
      <c r="C50" s="60">
        <v>1250</v>
      </c>
      <c r="D50" s="63">
        <v>1500</v>
      </c>
      <c r="E50" s="61">
        <f>D50*(100-'Содержание РФ'!$E$4)/100</f>
        <v>1500</v>
      </c>
    </row>
    <row r="51" spans="1:5" ht="15" customHeight="1">
      <c r="A51" s="200"/>
      <c r="B51" s="200"/>
      <c r="C51" s="60">
        <v>1875</v>
      </c>
      <c r="D51" s="63">
        <v>1700</v>
      </c>
      <c r="E51" s="61">
        <f>D51*(100-'Содержание РФ'!$E$4)/100</f>
        <v>1700</v>
      </c>
    </row>
    <row r="52" spans="1:5" ht="15" customHeight="1">
      <c r="A52" s="200"/>
      <c r="B52" s="200"/>
      <c r="C52" s="60">
        <v>2500</v>
      </c>
      <c r="D52" s="63">
        <v>3000</v>
      </c>
      <c r="E52" s="61">
        <f>D52*(100-'Содержание РФ'!$E$4)/100</f>
        <v>3000</v>
      </c>
    </row>
    <row r="53" spans="1:5" ht="15" customHeight="1">
      <c r="A53" s="200"/>
      <c r="B53" s="200"/>
      <c r="C53" s="60">
        <v>3750</v>
      </c>
      <c r="D53" s="63">
        <v>4500</v>
      </c>
      <c r="E53" s="61">
        <f>D53*(100-'Содержание РФ'!$E$4)/100</f>
        <v>4500</v>
      </c>
    </row>
    <row r="54" spans="1:5" ht="15" customHeight="1">
      <c r="A54" s="200" t="s">
        <v>118</v>
      </c>
      <c r="B54" s="200"/>
      <c r="C54" s="60">
        <v>1250</v>
      </c>
      <c r="D54" s="63">
        <v>5460</v>
      </c>
      <c r="E54" s="61">
        <f>D54*(100-'Содержание РФ'!$E$4)/100</f>
        <v>5460</v>
      </c>
    </row>
    <row r="55" spans="1:5" ht="15" customHeight="1">
      <c r="A55" s="200"/>
      <c r="B55" s="200"/>
      <c r="C55" s="60">
        <v>1875</v>
      </c>
      <c r="D55" s="63">
        <v>8190</v>
      </c>
      <c r="E55" s="61">
        <f>D55*(100-'Содержание РФ'!$E$4)/100</f>
        <v>8190</v>
      </c>
    </row>
    <row r="56" spans="1:5" ht="15" customHeight="1">
      <c r="A56" s="200"/>
      <c r="B56" s="200"/>
      <c r="C56" s="60">
        <v>2500</v>
      </c>
      <c r="D56" s="63">
        <v>10920</v>
      </c>
      <c r="E56" s="61">
        <f>D56*(100-'Содержание РФ'!$E$4)/100</f>
        <v>10920</v>
      </c>
    </row>
    <row r="57" spans="1:5" ht="15" customHeight="1">
      <c r="A57" s="200"/>
      <c r="B57" s="200"/>
      <c r="C57" s="60">
        <v>3750</v>
      </c>
      <c r="D57" s="63">
        <v>16380</v>
      </c>
      <c r="E57" s="61">
        <f>D57*(100-'Содержание РФ'!$E$4)/100</f>
        <v>16380</v>
      </c>
    </row>
    <row r="58" spans="1:5" ht="15" customHeight="1">
      <c r="A58" s="201" t="s">
        <v>116</v>
      </c>
      <c r="B58" s="202"/>
      <c r="C58" s="203"/>
      <c r="D58" s="63">
        <v>18375</v>
      </c>
      <c r="E58" s="61">
        <f>D58*(100-'Содержание РФ'!$E$4)/100</f>
        <v>18375</v>
      </c>
    </row>
    <row r="59" spans="1:5" ht="15" customHeight="1">
      <c r="A59" s="201" t="s">
        <v>117</v>
      </c>
      <c r="B59" s="202"/>
      <c r="C59" s="203"/>
      <c r="D59" s="63">
        <v>6825</v>
      </c>
      <c r="E59" s="61">
        <f>D59*(100-'Содержание РФ'!$E$4)/100</f>
        <v>6825</v>
      </c>
    </row>
    <row r="60" spans="1:5" ht="15" customHeight="1">
      <c r="A60" s="201" t="s">
        <v>119</v>
      </c>
      <c r="B60" s="202"/>
      <c r="C60" s="203"/>
      <c r="D60" s="63">
        <v>15225</v>
      </c>
      <c r="E60" s="61">
        <f>D60*(100-'Содержание РФ'!$E$4)/100</f>
        <v>15225</v>
      </c>
    </row>
    <row r="61" spans="1:5" ht="15" customHeight="1">
      <c r="A61" s="201" t="s">
        <v>94</v>
      </c>
      <c r="B61" s="202"/>
      <c r="C61" s="203"/>
      <c r="D61" s="63">
        <v>367.5</v>
      </c>
      <c r="E61" s="61">
        <f>D61*(100-'Содержание РФ'!$E$4)/100</f>
        <v>367.5</v>
      </c>
    </row>
    <row r="62" spans="1:5" ht="15" customHeight="1">
      <c r="A62" s="212" t="s">
        <v>87</v>
      </c>
      <c r="B62" s="213"/>
      <c r="C62" s="213"/>
      <c r="D62" s="213"/>
      <c r="E62" s="214"/>
    </row>
    <row r="63" spans="1:5" ht="15" customHeight="1">
      <c r="A63" s="200" t="s">
        <v>85</v>
      </c>
      <c r="B63" s="200"/>
      <c r="C63" s="60">
        <v>1250</v>
      </c>
      <c r="D63" s="63">
        <v>9417.4500000000007</v>
      </c>
      <c r="E63" s="61">
        <f>D63*(100-'Содержание РФ'!$E$4)/100</f>
        <v>9417.4500000000007</v>
      </c>
    </row>
    <row r="64" spans="1:5" ht="15" customHeight="1">
      <c r="A64" s="200"/>
      <c r="B64" s="200"/>
      <c r="C64" s="60">
        <v>1875</v>
      </c>
      <c r="D64" s="63">
        <v>10952.550000000001</v>
      </c>
      <c r="E64" s="61">
        <f>D64*(100-'Содержание РФ'!$E$4)/100</f>
        <v>10952.55</v>
      </c>
    </row>
    <row r="65" spans="1:5" ht="15" customHeight="1">
      <c r="A65" s="200"/>
      <c r="B65" s="200"/>
      <c r="C65" s="60">
        <v>2500</v>
      </c>
      <c r="D65" s="63">
        <v>18835.95</v>
      </c>
      <c r="E65" s="61">
        <f>D65*(100-'Содержание РФ'!$E$4)/100</f>
        <v>18835.95</v>
      </c>
    </row>
    <row r="66" spans="1:5" ht="15" customHeight="1">
      <c r="A66" s="200"/>
      <c r="B66" s="200"/>
      <c r="C66" s="60">
        <v>3750</v>
      </c>
      <c r="D66" s="63">
        <v>28253.4</v>
      </c>
      <c r="E66" s="61">
        <f>D66*(100-'Содержание РФ'!$E$4)/100</f>
        <v>28253.4</v>
      </c>
    </row>
    <row r="67" spans="1:5" ht="15" customHeight="1">
      <c r="A67" s="200" t="s">
        <v>294</v>
      </c>
      <c r="B67" s="200"/>
      <c r="C67" s="60">
        <v>1250</v>
      </c>
      <c r="D67" s="63">
        <v>34560.008437500001</v>
      </c>
      <c r="E67" s="61">
        <f>D67*(100-'Содержание РФ'!$E$4)/100</f>
        <v>34560.008437500001</v>
      </c>
    </row>
    <row r="68" spans="1:5" ht="15" customHeight="1">
      <c r="A68" s="200"/>
      <c r="B68" s="200"/>
      <c r="C68" s="60">
        <v>1875</v>
      </c>
      <c r="D68" s="63">
        <v>48915.704249999995</v>
      </c>
      <c r="E68" s="61">
        <f>D68*(100-'Содержание РФ'!$E$4)/100</f>
        <v>48915.704249999995</v>
      </c>
    </row>
    <row r="69" spans="1:5" ht="15" customHeight="1">
      <c r="A69" s="200"/>
      <c r="B69" s="200"/>
      <c r="C69" s="60">
        <v>2500</v>
      </c>
      <c r="D69" s="63">
        <v>69120.016875000001</v>
      </c>
      <c r="E69" s="61">
        <f>D69*(100-'Содержание РФ'!$E$4)/100</f>
        <v>69120.016875000001</v>
      </c>
    </row>
    <row r="70" spans="1:5" ht="15" customHeight="1">
      <c r="A70" s="200"/>
      <c r="B70" s="200"/>
      <c r="C70" s="60">
        <v>3750</v>
      </c>
      <c r="D70" s="63">
        <v>103680.0253125</v>
      </c>
      <c r="E70" s="61">
        <f>D70*(100-'Содержание РФ'!$E$4)/100</f>
        <v>103680.0253125</v>
      </c>
    </row>
    <row r="71" spans="1:5" ht="15" customHeight="1">
      <c r="A71" s="200" t="s">
        <v>385</v>
      </c>
      <c r="B71" s="200"/>
      <c r="C71" s="60">
        <v>1250</v>
      </c>
      <c r="D71" s="63">
        <v>40358.09430668797</v>
      </c>
      <c r="E71" s="61">
        <f>D71*(100-'Содержание РФ'!$E$4)/100</f>
        <v>40358.09430668797</v>
      </c>
    </row>
    <row r="72" spans="1:5" ht="15" customHeight="1">
      <c r="A72" s="200"/>
      <c r="B72" s="200"/>
      <c r="C72" s="60">
        <v>1875</v>
      </c>
      <c r="D72" s="63">
        <v>52890.416017865355</v>
      </c>
      <c r="E72" s="61">
        <f>D72*(100-'Содержание РФ'!$E$4)/100</f>
        <v>52890.416017865355</v>
      </c>
    </row>
    <row r="73" spans="1:5" ht="15" customHeight="1">
      <c r="A73" s="200"/>
      <c r="B73" s="200"/>
      <c r="C73" s="60">
        <v>2500</v>
      </c>
      <c r="D73" s="63">
        <v>67026.442731854288</v>
      </c>
      <c r="E73" s="61">
        <f>D73*(100-'Содержание РФ'!$E$4)/100</f>
        <v>67026.442731854288</v>
      </c>
    </row>
    <row r="74" spans="1:5" ht="15" customHeight="1">
      <c r="A74" s="200"/>
      <c r="B74" s="200"/>
      <c r="C74" s="60">
        <v>3750</v>
      </c>
      <c r="D74" s="63">
        <v>108583.30161076819</v>
      </c>
      <c r="E74" s="61">
        <f>D74*(100-'Содержание РФ'!$E$4)/100</f>
        <v>108583.30161076819</v>
      </c>
    </row>
    <row r="75" spans="1:5" ht="15" customHeight="1">
      <c r="A75" s="212" t="s">
        <v>86</v>
      </c>
      <c r="B75" s="213"/>
      <c r="C75" s="213"/>
      <c r="D75" s="213"/>
      <c r="E75" s="214"/>
    </row>
    <row r="76" spans="1:5" ht="15" customHeight="1">
      <c r="A76" s="201" t="s">
        <v>88</v>
      </c>
      <c r="B76" s="202"/>
      <c r="C76" s="203"/>
      <c r="D76" s="63">
        <v>8180.55</v>
      </c>
      <c r="E76" s="61">
        <f>D76*(100-'Содержание РФ'!$E$4)/100</f>
        <v>8180.55</v>
      </c>
    </row>
    <row r="77" spans="1:5" ht="15" customHeight="1">
      <c r="A77" s="201" t="s">
        <v>89</v>
      </c>
      <c r="B77" s="202"/>
      <c r="C77" s="203"/>
      <c r="D77" s="63">
        <v>8180.55</v>
      </c>
      <c r="E77" s="61">
        <f>D77*(100-'Содержание РФ'!$E$4)/100</f>
        <v>8180.55</v>
      </c>
    </row>
    <row r="78" spans="1:5" ht="15" customHeight="1">
      <c r="A78" s="201" t="s">
        <v>90</v>
      </c>
      <c r="B78" s="202"/>
      <c r="C78" s="203"/>
      <c r="D78" s="63">
        <v>10206</v>
      </c>
      <c r="E78" s="61">
        <f>D78*(100-'Содержание РФ'!$E$4)/100</f>
        <v>10206</v>
      </c>
    </row>
    <row r="79" spans="1:5" ht="15" customHeight="1">
      <c r="A79" s="201" t="s">
        <v>91</v>
      </c>
      <c r="B79" s="202"/>
      <c r="C79" s="203"/>
      <c r="D79" s="63">
        <v>10206</v>
      </c>
      <c r="E79" s="61">
        <f>D79*(100-'Содержание РФ'!$E$4)/100</f>
        <v>10206</v>
      </c>
    </row>
    <row r="80" spans="1:5" ht="15" customHeight="1">
      <c r="A80" s="201" t="s">
        <v>92</v>
      </c>
      <c r="B80" s="202"/>
      <c r="C80" s="203"/>
      <c r="D80" s="63">
        <v>6387.1500000000005</v>
      </c>
      <c r="E80" s="61">
        <f>D80*(100-'Содержание РФ'!$E$4)/100</f>
        <v>6387.15</v>
      </c>
    </row>
    <row r="81" spans="1:5" ht="15" customHeight="1">
      <c r="A81" s="201" t="s">
        <v>93</v>
      </c>
      <c r="B81" s="202"/>
      <c r="C81" s="203"/>
      <c r="D81" s="63">
        <v>6387.1500000000005</v>
      </c>
      <c r="E81" s="61">
        <f>D81*(100-'Содержание РФ'!$E$4)/100</f>
        <v>6387.15</v>
      </c>
    </row>
    <row r="82" spans="1:5" ht="15" customHeight="1">
      <c r="A82" s="212" t="s">
        <v>95</v>
      </c>
      <c r="B82" s="213"/>
      <c r="C82" s="213"/>
      <c r="D82" s="213"/>
      <c r="E82" s="214"/>
    </row>
    <row r="83" spans="1:5" ht="15" customHeight="1">
      <c r="A83" s="209" t="s">
        <v>96</v>
      </c>
      <c r="B83" s="210"/>
      <c r="C83" s="211"/>
      <c r="D83" s="63">
        <v>9716.7000000000007</v>
      </c>
      <c r="E83" s="61">
        <f>D83*(100-'Содержание РФ'!$E$4)/100</f>
        <v>9716.7000000000007</v>
      </c>
    </row>
    <row r="84" spans="1:5" ht="15" customHeight="1">
      <c r="A84" s="209" t="s">
        <v>97</v>
      </c>
      <c r="B84" s="210"/>
      <c r="C84" s="211"/>
      <c r="D84" s="63">
        <v>6695.85</v>
      </c>
      <c r="E84" s="61">
        <f>D84*(100-'Содержание РФ'!$E$4)/100</f>
        <v>6695.85</v>
      </c>
    </row>
    <row r="85" spans="1:5" ht="15" customHeight="1">
      <c r="A85" s="209" t="s">
        <v>98</v>
      </c>
      <c r="B85" s="210"/>
      <c r="C85" s="211"/>
      <c r="D85" s="63">
        <v>10334.1</v>
      </c>
      <c r="E85" s="61">
        <f>D85*(100-'Содержание РФ'!$E$4)/100</f>
        <v>10334.1</v>
      </c>
    </row>
    <row r="86" spans="1:5" ht="15" customHeight="1">
      <c r="A86" s="209" t="s">
        <v>99</v>
      </c>
      <c r="B86" s="210"/>
      <c r="C86" s="211"/>
      <c r="D86" s="63">
        <v>10334.1</v>
      </c>
      <c r="E86" s="61">
        <f>D86*(100-'Содержание РФ'!$E$4)/100</f>
        <v>10334.1</v>
      </c>
    </row>
    <row r="87" spans="1:5" ht="15" customHeight="1">
      <c r="A87" s="209" t="s">
        <v>100</v>
      </c>
      <c r="B87" s="210"/>
      <c r="C87" s="211"/>
      <c r="D87" s="63">
        <v>11883.9</v>
      </c>
      <c r="E87" s="61">
        <f>D87*(100-'Содержание РФ'!$E$4)/100</f>
        <v>11883.9</v>
      </c>
    </row>
    <row r="88" spans="1:5" ht="15" customHeight="1">
      <c r="A88" s="212" t="s">
        <v>114</v>
      </c>
      <c r="B88" s="213"/>
      <c r="C88" s="213"/>
      <c r="D88" s="213"/>
      <c r="E88" s="214"/>
    </row>
    <row r="89" spans="1:5" ht="15" customHeight="1">
      <c r="A89" s="209" t="s">
        <v>101</v>
      </c>
      <c r="B89" s="210"/>
      <c r="C89" s="211"/>
      <c r="D89" s="63">
        <v>160.65</v>
      </c>
      <c r="E89" s="61">
        <f>D89*(100-'Содержание РФ'!$E$4)/100</f>
        <v>160.65</v>
      </c>
    </row>
    <row r="90" spans="1:5" ht="15" customHeight="1">
      <c r="A90" s="209" t="s">
        <v>102</v>
      </c>
      <c r="B90" s="210"/>
      <c r="C90" s="211"/>
      <c r="D90" s="63">
        <v>119.7</v>
      </c>
      <c r="E90" s="61">
        <f>D90*(100-'Содержание РФ'!$E$4)/100</f>
        <v>119.7</v>
      </c>
    </row>
    <row r="91" spans="1:5" ht="15" customHeight="1">
      <c r="A91" s="209" t="s">
        <v>103</v>
      </c>
      <c r="B91" s="210"/>
      <c r="C91" s="211"/>
      <c r="D91" s="63">
        <v>225.75</v>
      </c>
      <c r="E91" s="61">
        <f>D91*(100-'Содержание РФ'!$E$4)/100</f>
        <v>225.75</v>
      </c>
    </row>
    <row r="92" spans="1:5" ht="15" customHeight="1">
      <c r="A92" s="209" t="s">
        <v>104</v>
      </c>
      <c r="B92" s="210"/>
      <c r="C92" s="211"/>
      <c r="D92" s="63">
        <v>182.70000000000002</v>
      </c>
      <c r="E92" s="61">
        <f>D92*(100-'Содержание РФ'!$E$4)/100</f>
        <v>182.7</v>
      </c>
    </row>
    <row r="93" spans="1:5" ht="15" customHeight="1">
      <c r="A93" s="209" t="s">
        <v>105</v>
      </c>
      <c r="B93" s="210"/>
      <c r="C93" s="211"/>
      <c r="D93" s="63">
        <v>341.25</v>
      </c>
      <c r="E93" s="61">
        <f>D93*(100-'Содержание РФ'!$E$4)/100</f>
        <v>341.25</v>
      </c>
    </row>
    <row r="94" spans="1:5" ht="15" customHeight="1">
      <c r="A94" s="209" t="s">
        <v>106</v>
      </c>
      <c r="B94" s="210"/>
      <c r="C94" s="211"/>
      <c r="D94" s="63">
        <v>444.15000000000003</v>
      </c>
      <c r="E94" s="61">
        <f>D94*(100-'Содержание РФ'!$E$4)/100</f>
        <v>444.15</v>
      </c>
    </row>
    <row r="95" spans="1:5" ht="15" customHeight="1">
      <c r="A95" s="209" t="s">
        <v>107</v>
      </c>
      <c r="B95" s="210"/>
      <c r="C95" s="211"/>
      <c r="D95" s="63">
        <v>622.65</v>
      </c>
      <c r="E95" s="61">
        <f>D95*(100-'Содержание РФ'!$E$4)/100</f>
        <v>622.65</v>
      </c>
    </row>
    <row r="96" spans="1:5" ht="15" customHeight="1">
      <c r="A96" s="209" t="s">
        <v>108</v>
      </c>
      <c r="B96" s="210"/>
      <c r="C96" s="211"/>
      <c r="D96" s="63">
        <v>1276.8</v>
      </c>
      <c r="E96" s="61">
        <f>D96*(100-'Содержание РФ'!$E$4)/100</f>
        <v>1276.8</v>
      </c>
    </row>
    <row r="97" spans="1:5" ht="15" customHeight="1">
      <c r="A97" s="209" t="s">
        <v>109</v>
      </c>
      <c r="B97" s="210"/>
      <c r="C97" s="211"/>
      <c r="D97" s="63">
        <v>820.05000000000007</v>
      </c>
      <c r="E97" s="61">
        <f>D97*(100-'Содержание РФ'!$E$4)/100</f>
        <v>820.05</v>
      </c>
    </row>
    <row r="98" spans="1:5" ht="15" customHeight="1">
      <c r="A98" s="212" t="s">
        <v>110</v>
      </c>
      <c r="B98" s="213"/>
      <c r="C98" s="213"/>
      <c r="D98" s="213"/>
      <c r="E98" s="214"/>
    </row>
    <row r="99" spans="1:5" ht="15" customHeight="1">
      <c r="A99" s="218" t="s">
        <v>111</v>
      </c>
      <c r="B99" s="219"/>
      <c r="C99" s="60">
        <v>1250</v>
      </c>
      <c r="D99" s="63">
        <v>2103.15</v>
      </c>
      <c r="E99" s="61">
        <f>D99*(100-'Содержание РФ'!$E$4)/100</f>
        <v>2103.15</v>
      </c>
    </row>
    <row r="100" spans="1:5" ht="15" customHeight="1">
      <c r="A100" s="220"/>
      <c r="B100" s="221"/>
      <c r="C100" s="60">
        <v>1875</v>
      </c>
      <c r="D100" s="63">
        <v>2103.15</v>
      </c>
      <c r="E100" s="61">
        <f>D100*(100-'Содержание РФ'!$E$4)/100</f>
        <v>2103.15</v>
      </c>
    </row>
    <row r="101" spans="1:5" ht="15" customHeight="1">
      <c r="A101" s="220"/>
      <c r="B101" s="221"/>
      <c r="C101" s="60">
        <v>2500</v>
      </c>
      <c r="D101" s="63">
        <v>2313.15</v>
      </c>
      <c r="E101" s="61">
        <f>D101*(100-'Содержание РФ'!$E$4)/100</f>
        <v>2313.15</v>
      </c>
    </row>
    <row r="102" spans="1:5" ht="15" customHeight="1">
      <c r="A102" s="222"/>
      <c r="B102" s="223"/>
      <c r="C102" s="60">
        <v>3750</v>
      </c>
      <c r="D102" s="63">
        <v>3712.8</v>
      </c>
      <c r="E102" s="61">
        <f>D102*(100-'Содержание РФ'!$E$4)/100</f>
        <v>3712.8</v>
      </c>
    </row>
    <row r="103" spans="1:5" ht="15" customHeight="1">
      <c r="A103" s="215" t="s">
        <v>112</v>
      </c>
      <c r="B103" s="216"/>
      <c r="C103" s="217"/>
      <c r="D103" s="63">
        <v>2983.05</v>
      </c>
      <c r="E103" s="66">
        <f>D103*(100-'Содержание РФ'!$E$4)/100</f>
        <v>2983.05</v>
      </c>
    </row>
    <row r="104" spans="1:5" ht="15" customHeight="1"/>
    <row r="105" spans="1:5" ht="15" customHeight="1"/>
    <row r="106" spans="1:5" ht="15" customHeight="1"/>
  </sheetData>
  <sheetProtection sheet="1" objects="1" scenarios="1"/>
  <mergeCells count="46">
    <mergeCell ref="A103:C103"/>
    <mergeCell ref="A97:C97"/>
    <mergeCell ref="A98:E98"/>
    <mergeCell ref="A89:C89"/>
    <mergeCell ref="A90:C90"/>
    <mergeCell ref="A91:C91"/>
    <mergeCell ref="A99:B102"/>
    <mergeCell ref="A95:C95"/>
    <mergeCell ref="A96:C96"/>
    <mergeCell ref="A93:C93"/>
    <mergeCell ref="A94:C94"/>
    <mergeCell ref="A76:C76"/>
    <mergeCell ref="A88:E88"/>
    <mergeCell ref="A92:C92"/>
    <mergeCell ref="A79:C79"/>
    <mergeCell ref="A80:C80"/>
    <mergeCell ref="A81:C81"/>
    <mergeCell ref="A82:E82"/>
    <mergeCell ref="A83:C83"/>
    <mergeCell ref="A84:C84"/>
    <mergeCell ref="A85:C85"/>
    <mergeCell ref="A86:C86"/>
    <mergeCell ref="A87:C87"/>
    <mergeCell ref="A77:C77"/>
    <mergeCell ref="A78:C78"/>
    <mergeCell ref="A42:B45"/>
    <mergeCell ref="A75:E75"/>
    <mergeCell ref="A58:C58"/>
    <mergeCell ref="A59:C59"/>
    <mergeCell ref="A61:C61"/>
    <mergeCell ref="A67:B70"/>
    <mergeCell ref="A71:B74"/>
    <mergeCell ref="A50:B53"/>
    <mergeCell ref="A54:B57"/>
    <mergeCell ref="A62:E62"/>
    <mergeCell ref="A63:B66"/>
    <mergeCell ref="A60:C60"/>
    <mergeCell ref="A46:B49"/>
    <mergeCell ref="A35:B35"/>
    <mergeCell ref="A36:B39"/>
    <mergeCell ref="A40:B41"/>
    <mergeCell ref="A21:B21"/>
    <mergeCell ref="D21:E21"/>
    <mergeCell ref="A24:B24"/>
    <mergeCell ref="A27:E27"/>
    <mergeCell ref="A34:E34"/>
  </mergeCells>
  <hyperlinks>
    <hyperlink ref="C2" location="'Содержание РФ'!A1" display="Содержание"/>
  </hyperlinks>
  <pageMargins left="0.25" right="0.25" top="0.75" bottom="0.75" header="0.3" footer="0.3"/>
  <pageSetup paperSize="9" scale="75" orientation="portrait" r:id="rId1"/>
  <rowBreaks count="1" manualBreakCount="1">
    <brk id="61" max="4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2:E106"/>
  <sheetViews>
    <sheetView view="pageBreakPreview" zoomScale="70" zoomScaleNormal="70" zoomScaleSheetLayoutView="70" workbookViewId="0">
      <selection activeCell="D55" sqref="D55"/>
    </sheetView>
  </sheetViews>
  <sheetFormatPr defaultRowHeight="15"/>
  <cols>
    <col min="1" max="1" width="30.7109375" style="1" customWidth="1"/>
    <col min="2" max="3" width="14.7109375" style="1" customWidth="1"/>
    <col min="4" max="5" width="25.7109375" style="1" customWidth="1"/>
    <col min="6" max="16384" width="9.140625" style="1"/>
  </cols>
  <sheetData>
    <row r="2" spans="3:3">
      <c r="C2" s="52" t="s">
        <v>28</v>
      </c>
    </row>
    <row r="19" spans="1:5" ht="15" customHeight="1">
      <c r="A19" s="57" t="s">
        <v>36</v>
      </c>
      <c r="B19" s="53"/>
      <c r="C19" s="53"/>
      <c r="D19" s="57" t="s">
        <v>37</v>
      </c>
      <c r="E19" s="53"/>
    </row>
    <row r="20" spans="1:5" ht="15" customHeight="1">
      <c r="A20" s="53" t="s">
        <v>30</v>
      </c>
      <c r="B20" s="53"/>
      <c r="C20" s="53"/>
      <c r="D20" s="53" t="s">
        <v>41</v>
      </c>
      <c r="E20" s="53"/>
    </row>
    <row r="21" spans="1:5" ht="30" customHeight="1">
      <c r="A21" s="208" t="s">
        <v>234</v>
      </c>
      <c r="B21" s="208"/>
      <c r="C21" s="53"/>
      <c r="D21" s="204" t="s">
        <v>40</v>
      </c>
      <c r="E21" s="204"/>
    </row>
    <row r="22" spans="1:5" ht="15" customHeight="1">
      <c r="A22" s="53" t="s">
        <v>31</v>
      </c>
      <c r="B22" s="53"/>
      <c r="C22" s="53"/>
      <c r="D22" s="53" t="s">
        <v>38</v>
      </c>
      <c r="E22" s="53"/>
    </row>
    <row r="23" spans="1:5" ht="15" customHeight="1">
      <c r="A23" s="53" t="s">
        <v>32</v>
      </c>
      <c r="B23" s="53"/>
      <c r="C23" s="53"/>
      <c r="D23" s="53" t="s">
        <v>39</v>
      </c>
      <c r="E23" s="53"/>
    </row>
    <row r="24" spans="1:5" ht="15" customHeight="1">
      <c r="A24" s="208" t="s">
        <v>33</v>
      </c>
      <c r="B24" s="208"/>
      <c r="C24" s="53"/>
      <c r="D24" s="53"/>
      <c r="E24" s="53"/>
    </row>
    <row r="25" spans="1:5" ht="15" customHeight="1">
      <c r="A25" s="53" t="s">
        <v>34</v>
      </c>
      <c r="B25" s="53"/>
      <c r="C25" s="53"/>
      <c r="D25" s="53"/>
      <c r="E25" s="53"/>
    </row>
    <row r="26" spans="1:5" ht="15" customHeight="1">
      <c r="A26" s="53" t="s">
        <v>35</v>
      </c>
      <c r="B26" s="53"/>
      <c r="C26" s="53"/>
      <c r="D26" s="53"/>
      <c r="E26" s="53"/>
    </row>
    <row r="27" spans="1:5" ht="15" customHeight="1">
      <c r="A27" s="206" t="s">
        <v>49</v>
      </c>
      <c r="B27" s="206"/>
      <c r="C27" s="206"/>
      <c r="D27" s="206"/>
      <c r="E27" s="206"/>
    </row>
    <row r="28" spans="1:5" ht="30" customHeight="1">
      <c r="A28" s="58" t="s">
        <v>42</v>
      </c>
      <c r="B28" s="58" t="s">
        <v>43</v>
      </c>
      <c r="C28" s="58" t="s">
        <v>45</v>
      </c>
      <c r="D28" s="78" t="s">
        <v>295</v>
      </c>
      <c r="E28" s="58" t="str">
        <f>CONCATENATE("Цена с учетом скидки ",'Содержание РФ'!$E$4," %",", руб")</f>
        <v>Цена с учетом скидки 0 %, руб</v>
      </c>
    </row>
    <row r="29" spans="1:5" ht="15" customHeight="1">
      <c r="A29" s="62" t="s">
        <v>54</v>
      </c>
      <c r="B29" s="55">
        <v>1250</v>
      </c>
      <c r="C29" s="55">
        <v>1330</v>
      </c>
      <c r="D29" s="63">
        <v>101990.7</v>
      </c>
      <c r="E29" s="61">
        <f>D29*(100-'Содержание РФ'!$E$4)/100</f>
        <v>101990.7</v>
      </c>
    </row>
    <row r="30" spans="1:5" ht="15" customHeight="1">
      <c r="A30" s="62" t="s">
        <v>55</v>
      </c>
      <c r="B30" s="55">
        <v>1875</v>
      </c>
      <c r="C30" s="55">
        <v>1955</v>
      </c>
      <c r="D30" s="63">
        <v>136136.70000000001</v>
      </c>
      <c r="E30" s="61">
        <f>D30*(100-'Содержание РФ'!$E$4)/100</f>
        <v>136136.70000000001</v>
      </c>
    </row>
    <row r="31" spans="1:5" ht="15" customHeight="1">
      <c r="A31" s="62" t="s">
        <v>56</v>
      </c>
      <c r="B31" s="55">
        <v>2500</v>
      </c>
      <c r="C31" s="55">
        <v>2580</v>
      </c>
      <c r="D31" s="63">
        <v>169970.85</v>
      </c>
      <c r="E31" s="61">
        <f>D31*(100-'Содержание РФ'!$E$4)/100</f>
        <v>169970.85</v>
      </c>
    </row>
    <row r="32" spans="1:5" ht="15" customHeight="1">
      <c r="A32" s="62" t="s">
        <v>57</v>
      </c>
      <c r="B32" s="55">
        <v>3750</v>
      </c>
      <c r="C32" s="55">
        <v>3830</v>
      </c>
      <c r="D32" s="63">
        <v>230258.7</v>
      </c>
      <c r="E32" s="61">
        <f>D32*(100-'Содержание РФ'!$E$4)/100</f>
        <v>230258.7</v>
      </c>
    </row>
    <row r="33" spans="1:5" ht="15" customHeight="1">
      <c r="A33" s="59" t="s">
        <v>76</v>
      </c>
      <c r="B33" s="60">
        <v>1875</v>
      </c>
      <c r="C33" s="55">
        <v>1955</v>
      </c>
      <c r="D33" s="63">
        <v>139531.35</v>
      </c>
      <c r="E33" s="61">
        <f>D33*(100-'Содержание РФ'!$E$4)/100</f>
        <v>139531.35</v>
      </c>
    </row>
    <row r="34" spans="1:5" ht="15" customHeight="1">
      <c r="A34" s="53"/>
      <c r="B34" s="53"/>
      <c r="C34" s="53"/>
      <c r="D34" s="53"/>
      <c r="E34" s="53"/>
    </row>
    <row r="35" spans="1:5" ht="30" customHeight="1">
      <c r="A35" s="206" t="s">
        <v>72</v>
      </c>
      <c r="B35" s="206"/>
      <c r="C35" s="206"/>
      <c r="D35" s="206"/>
      <c r="E35" s="206"/>
    </row>
    <row r="36" spans="1:5" ht="25.5">
      <c r="A36" s="207" t="s">
        <v>71</v>
      </c>
      <c r="B36" s="207"/>
      <c r="C36" s="58" t="s">
        <v>43</v>
      </c>
      <c r="D36" s="78" t="s">
        <v>295</v>
      </c>
      <c r="E36" s="58" t="str">
        <f>CONCATENATE("Цена с учетом скидки ",'Содержание РФ'!$E$4," %",", руб")</f>
        <v>Цена с учетом скидки 0 %, руб</v>
      </c>
    </row>
    <row r="37" spans="1:5" ht="15" customHeight="1">
      <c r="A37" s="200" t="s">
        <v>80</v>
      </c>
      <c r="B37" s="200"/>
      <c r="C37" s="60">
        <v>1250</v>
      </c>
      <c r="D37" s="63">
        <v>1431.15</v>
      </c>
      <c r="E37" s="61">
        <f>D37*(100-'Содержание РФ'!$E$4)/100</f>
        <v>1431.15</v>
      </c>
    </row>
    <row r="38" spans="1:5" ht="15" customHeight="1">
      <c r="A38" s="200"/>
      <c r="B38" s="200"/>
      <c r="C38" s="60">
        <v>1875</v>
      </c>
      <c r="D38" s="63">
        <v>2332.0500000000002</v>
      </c>
      <c r="E38" s="61">
        <f>D38*(100-'Содержание РФ'!$E$4)/100</f>
        <v>2332.0500000000002</v>
      </c>
    </row>
    <row r="39" spans="1:5" ht="15" customHeight="1">
      <c r="A39" s="200"/>
      <c r="B39" s="200"/>
      <c r="C39" s="60">
        <v>2500</v>
      </c>
      <c r="D39" s="63">
        <v>2861.25</v>
      </c>
      <c r="E39" s="61">
        <f>D39*(100-'Содержание РФ'!$E$4)/100</f>
        <v>2861.25</v>
      </c>
    </row>
    <row r="40" spans="1:5" ht="15" customHeight="1">
      <c r="A40" s="200"/>
      <c r="B40" s="200"/>
      <c r="C40" s="60">
        <v>3750</v>
      </c>
      <c r="D40" s="63">
        <v>4292.4000000000005</v>
      </c>
      <c r="E40" s="61">
        <f>D40*(100-'Содержание РФ'!$E$4)/100</f>
        <v>4292.4000000000005</v>
      </c>
    </row>
    <row r="41" spans="1:5" ht="15" customHeight="1">
      <c r="A41" s="205" t="s">
        <v>81</v>
      </c>
      <c r="B41" s="205"/>
      <c r="C41" s="60">
        <v>930</v>
      </c>
      <c r="D41" s="63">
        <v>1165.5</v>
      </c>
      <c r="E41" s="61">
        <f>D41*(100-'Содержание РФ'!$E$4)/100</f>
        <v>1165.5</v>
      </c>
    </row>
    <row r="42" spans="1:5" ht="15" customHeight="1">
      <c r="A42" s="205"/>
      <c r="B42" s="205"/>
      <c r="C42" s="60">
        <v>1250</v>
      </c>
      <c r="D42" s="63">
        <v>1431.15</v>
      </c>
      <c r="E42" s="61">
        <f>D42*(100-'Содержание РФ'!$E$4)/100</f>
        <v>1431.15</v>
      </c>
    </row>
    <row r="43" spans="1:5" ht="15" customHeight="1">
      <c r="A43" s="200" t="s">
        <v>82</v>
      </c>
      <c r="B43" s="200"/>
      <c r="C43" s="60">
        <v>1250</v>
      </c>
      <c r="D43" s="63">
        <v>1851.15</v>
      </c>
      <c r="E43" s="61">
        <f>D43*(100-'Содержание РФ'!$E$4)/100</f>
        <v>1851.15</v>
      </c>
    </row>
    <row r="44" spans="1:5" ht="15" customHeight="1">
      <c r="A44" s="200"/>
      <c r="B44" s="200"/>
      <c r="C44" s="60">
        <v>1875</v>
      </c>
      <c r="D44" s="63">
        <v>3033.4500000000003</v>
      </c>
      <c r="E44" s="61">
        <f>D44*(100-'Содержание РФ'!$E$4)/100</f>
        <v>3033.45</v>
      </c>
    </row>
    <row r="45" spans="1:5" ht="15" customHeight="1">
      <c r="A45" s="200"/>
      <c r="B45" s="200"/>
      <c r="C45" s="60">
        <v>2500</v>
      </c>
      <c r="D45" s="63">
        <v>3702.3</v>
      </c>
      <c r="E45" s="61">
        <f>D45*(100-'Содержание РФ'!$E$4)/100</f>
        <v>3702.3</v>
      </c>
    </row>
    <row r="46" spans="1:5" ht="15" customHeight="1">
      <c r="A46" s="200"/>
      <c r="B46" s="200"/>
      <c r="C46" s="60">
        <v>3750</v>
      </c>
      <c r="D46" s="63">
        <v>5553.45</v>
      </c>
      <c r="E46" s="61">
        <f>D46*(100-'Содержание РФ'!$E$4)/100</f>
        <v>5553.45</v>
      </c>
    </row>
    <row r="47" spans="1:5" ht="15" customHeight="1">
      <c r="A47" s="205" t="s">
        <v>83</v>
      </c>
      <c r="B47" s="205"/>
      <c r="C47" s="60">
        <v>1250</v>
      </c>
      <c r="D47" s="63">
        <v>7403.55</v>
      </c>
      <c r="E47" s="61">
        <f>D47*(100-'Содержание РФ'!$E$4)/100</f>
        <v>7403.55</v>
      </c>
    </row>
    <row r="48" spans="1:5" ht="15" customHeight="1">
      <c r="A48" s="205"/>
      <c r="B48" s="205"/>
      <c r="C48" s="60">
        <v>1875</v>
      </c>
      <c r="D48" s="63">
        <v>12130.65</v>
      </c>
      <c r="E48" s="61">
        <f>D48*(100-'Содержание РФ'!$E$4)/100</f>
        <v>12130.65</v>
      </c>
    </row>
    <row r="49" spans="1:5" ht="15" customHeight="1">
      <c r="A49" s="205"/>
      <c r="B49" s="205"/>
      <c r="C49" s="60">
        <v>2500</v>
      </c>
      <c r="D49" s="63">
        <v>14807.1</v>
      </c>
      <c r="E49" s="61">
        <f>D49*(100-'Содержание РФ'!$E$4)/100</f>
        <v>14807.1</v>
      </c>
    </row>
    <row r="50" spans="1:5" ht="15" customHeight="1">
      <c r="A50" s="205"/>
      <c r="B50" s="205"/>
      <c r="C50" s="60">
        <v>3750</v>
      </c>
      <c r="D50" s="63">
        <v>22210.65</v>
      </c>
      <c r="E50" s="61">
        <f>D50*(100-'Содержание РФ'!$E$4)/100</f>
        <v>22210.65</v>
      </c>
    </row>
    <row r="51" spans="1:5" ht="15" customHeight="1">
      <c r="A51" s="200" t="s">
        <v>84</v>
      </c>
      <c r="B51" s="200"/>
      <c r="C51" s="60">
        <v>1250</v>
      </c>
      <c r="D51" s="63">
        <v>1700</v>
      </c>
      <c r="E51" s="61">
        <f>D51*(100-'Содержание РФ'!$E$4)/100</f>
        <v>1700</v>
      </c>
    </row>
    <row r="52" spans="1:5" ht="15" customHeight="1">
      <c r="A52" s="200"/>
      <c r="B52" s="200"/>
      <c r="C52" s="60">
        <v>1875</v>
      </c>
      <c r="D52" s="63">
        <v>1900</v>
      </c>
      <c r="E52" s="61">
        <f>D52*(100-'Содержание РФ'!$E$4)/100</f>
        <v>1900</v>
      </c>
    </row>
    <row r="53" spans="1:5" ht="15" customHeight="1">
      <c r="A53" s="200"/>
      <c r="B53" s="200"/>
      <c r="C53" s="60">
        <v>2500</v>
      </c>
      <c r="D53" s="63">
        <v>3400</v>
      </c>
      <c r="E53" s="61">
        <f>D53*(100-'Содержание РФ'!$E$4)/100</f>
        <v>3400</v>
      </c>
    </row>
    <row r="54" spans="1:5" ht="15" customHeight="1">
      <c r="A54" s="200"/>
      <c r="B54" s="200"/>
      <c r="C54" s="60">
        <v>3750</v>
      </c>
      <c r="D54" s="63">
        <v>5100</v>
      </c>
      <c r="E54" s="61">
        <f>D54*(100-'Содержание РФ'!$E$4)/100</f>
        <v>5100</v>
      </c>
    </row>
    <row r="55" spans="1:5" ht="15" customHeight="1">
      <c r="A55" s="200" t="s">
        <v>118</v>
      </c>
      <c r="B55" s="200"/>
      <c r="C55" s="60">
        <v>1250</v>
      </c>
      <c r="D55" s="63">
        <v>5460</v>
      </c>
      <c r="E55" s="61">
        <f>D55*(100-'Содержание РФ'!$E$4)/100</f>
        <v>5460</v>
      </c>
    </row>
    <row r="56" spans="1:5" ht="15" customHeight="1">
      <c r="A56" s="200"/>
      <c r="B56" s="200"/>
      <c r="C56" s="60">
        <v>1875</v>
      </c>
      <c r="D56" s="63">
        <v>8190</v>
      </c>
      <c r="E56" s="61">
        <f>D56*(100-'Содержание РФ'!$E$4)/100</f>
        <v>8190</v>
      </c>
    </row>
    <row r="57" spans="1:5" ht="15" customHeight="1">
      <c r="A57" s="200"/>
      <c r="B57" s="200"/>
      <c r="C57" s="60">
        <v>2500</v>
      </c>
      <c r="D57" s="63">
        <v>10920</v>
      </c>
      <c r="E57" s="61">
        <f>D57*(100-'Содержание РФ'!$E$4)/100</f>
        <v>10920</v>
      </c>
    </row>
    <row r="58" spans="1:5" ht="15" customHeight="1">
      <c r="A58" s="200"/>
      <c r="B58" s="200"/>
      <c r="C58" s="60">
        <v>3750</v>
      </c>
      <c r="D58" s="63">
        <v>16380</v>
      </c>
      <c r="E58" s="61">
        <f>D58*(100-'Содержание РФ'!$E$4)/100</f>
        <v>16380</v>
      </c>
    </row>
    <row r="59" spans="1:5" ht="15" customHeight="1">
      <c r="A59" s="201" t="s">
        <v>116</v>
      </c>
      <c r="B59" s="202"/>
      <c r="C59" s="203"/>
      <c r="D59" s="63">
        <v>18375</v>
      </c>
      <c r="E59" s="61">
        <f>D59*(100-'Содержание РФ'!$E$4)/100</f>
        <v>18375</v>
      </c>
    </row>
    <row r="60" spans="1:5" ht="15" customHeight="1">
      <c r="A60" s="201" t="s">
        <v>119</v>
      </c>
      <c r="B60" s="202"/>
      <c r="C60" s="203"/>
      <c r="D60" s="63">
        <v>6825</v>
      </c>
      <c r="E60" s="61">
        <f>D60*(100-'Содержание РФ'!$E$4)/100</f>
        <v>6825</v>
      </c>
    </row>
    <row r="61" spans="1:5" ht="15" customHeight="1">
      <c r="A61" s="201" t="s">
        <v>117</v>
      </c>
      <c r="B61" s="202"/>
      <c r="C61" s="203"/>
      <c r="D61" s="63">
        <v>15225</v>
      </c>
      <c r="E61" s="61">
        <f>D61*(100-'Содержание РФ'!$E$4)/100</f>
        <v>15225</v>
      </c>
    </row>
    <row r="62" spans="1:5" ht="15" customHeight="1">
      <c r="A62" s="201" t="s">
        <v>94</v>
      </c>
      <c r="B62" s="202"/>
      <c r="C62" s="203"/>
      <c r="D62" s="63">
        <v>367.5</v>
      </c>
      <c r="E62" s="61">
        <f>D62*(100-'Содержание РФ'!$E$4)/100</f>
        <v>367.5</v>
      </c>
    </row>
    <row r="63" spans="1:5" ht="15" customHeight="1">
      <c r="A63" s="212" t="s">
        <v>87</v>
      </c>
      <c r="B63" s="213"/>
      <c r="C63" s="213"/>
      <c r="D63" s="213"/>
      <c r="E63" s="214"/>
    </row>
    <row r="64" spans="1:5" ht="15" customHeight="1">
      <c r="A64" s="200" t="s">
        <v>85</v>
      </c>
      <c r="B64" s="200"/>
      <c r="C64" s="60">
        <v>1250</v>
      </c>
      <c r="D64" s="63">
        <v>9417.4500000000007</v>
      </c>
      <c r="E64" s="61">
        <f>D64*(100-'Содержание РФ'!$E$4)/100</f>
        <v>9417.4500000000007</v>
      </c>
    </row>
    <row r="65" spans="1:5" ht="15" customHeight="1">
      <c r="A65" s="200"/>
      <c r="B65" s="200"/>
      <c r="C65" s="60">
        <v>1875</v>
      </c>
      <c r="D65" s="63">
        <v>10952.550000000001</v>
      </c>
      <c r="E65" s="61">
        <f>D65*(100-'Содержание РФ'!$E$4)/100</f>
        <v>10952.55</v>
      </c>
    </row>
    <row r="66" spans="1:5" ht="15" customHeight="1">
      <c r="A66" s="200"/>
      <c r="B66" s="200"/>
      <c r="C66" s="60">
        <v>2500</v>
      </c>
      <c r="D66" s="63">
        <v>18835.95</v>
      </c>
      <c r="E66" s="61">
        <f>D66*(100-'Содержание РФ'!$E$4)/100</f>
        <v>18835.95</v>
      </c>
    </row>
    <row r="67" spans="1:5" ht="15" customHeight="1">
      <c r="A67" s="200"/>
      <c r="B67" s="200"/>
      <c r="C67" s="60">
        <v>3750</v>
      </c>
      <c r="D67" s="63">
        <v>28253.4</v>
      </c>
      <c r="E67" s="61">
        <f>D67*(100-'Содержание РФ'!$E$4)/100</f>
        <v>28253.4</v>
      </c>
    </row>
    <row r="68" spans="1:5" ht="15" customHeight="1">
      <c r="A68" s="200" t="s">
        <v>294</v>
      </c>
      <c r="B68" s="200"/>
      <c r="C68" s="60">
        <v>1250</v>
      </c>
      <c r="D68" s="63">
        <v>33553.40625</v>
      </c>
      <c r="E68" s="61">
        <f>D68*(100-'Содержание РФ'!$E$4)/100</f>
        <v>33553.40625</v>
      </c>
    </row>
    <row r="69" spans="1:5" ht="15" customHeight="1">
      <c r="A69" s="200"/>
      <c r="B69" s="200"/>
      <c r="C69" s="60">
        <v>1875</v>
      </c>
      <c r="D69" s="63">
        <v>47490.974999999991</v>
      </c>
      <c r="E69" s="61">
        <f>D69*(100-'Содержание РФ'!$E$4)/100</f>
        <v>47490.974999999991</v>
      </c>
    </row>
    <row r="70" spans="1:5" ht="15" customHeight="1">
      <c r="A70" s="200"/>
      <c r="B70" s="200"/>
      <c r="C70" s="60">
        <v>2500</v>
      </c>
      <c r="D70" s="63">
        <v>67106.8125</v>
      </c>
      <c r="E70" s="61">
        <f>D70*(100-'Содержание РФ'!$E$4)/100</f>
        <v>67106.8125</v>
      </c>
    </row>
    <row r="71" spans="1:5" ht="15" customHeight="1">
      <c r="A71" s="200"/>
      <c r="B71" s="200"/>
      <c r="C71" s="60">
        <v>3750</v>
      </c>
      <c r="D71" s="63">
        <v>100660.21875</v>
      </c>
      <c r="E71" s="61">
        <f>D71*(100-'Содержание РФ'!$E$4)/100</f>
        <v>100660.21875</v>
      </c>
    </row>
    <row r="72" spans="1:5" ht="15" customHeight="1">
      <c r="A72" s="200" t="s">
        <v>385</v>
      </c>
      <c r="B72" s="200"/>
      <c r="C72" s="60">
        <v>1250</v>
      </c>
      <c r="D72" s="63">
        <v>37957.879049184994</v>
      </c>
      <c r="E72" s="61">
        <f>D72*(100-'Содержание РФ'!$E$4)/100</f>
        <v>37957.879049184994</v>
      </c>
    </row>
    <row r="73" spans="1:5" ht="15" customHeight="1">
      <c r="A73" s="200"/>
      <c r="B73" s="200"/>
      <c r="C73" s="60">
        <v>1875</v>
      </c>
      <c r="D73" s="63">
        <v>50197.773074867997</v>
      </c>
      <c r="E73" s="61">
        <f>D73*(100-'Содержание РФ'!$E$4)/100</f>
        <v>50197.773074867997</v>
      </c>
    </row>
    <row r="74" spans="1:5" ht="15" customHeight="1">
      <c r="A74" s="200"/>
      <c r="B74" s="200"/>
      <c r="C74" s="60">
        <v>2500</v>
      </c>
      <c r="D74" s="63">
        <v>62731.143840285913</v>
      </c>
      <c r="E74" s="61">
        <f>D74*(100-'Содержание РФ'!$E$4)/100</f>
        <v>62731.143840285913</v>
      </c>
    </row>
    <row r="75" spans="1:5" ht="15" customHeight="1">
      <c r="A75" s="200"/>
      <c r="B75" s="200"/>
      <c r="C75" s="60">
        <v>3750</v>
      </c>
      <c r="D75" s="63">
        <v>100838.18877365728</v>
      </c>
      <c r="E75" s="61">
        <f>D75*(100-'Содержание РФ'!$E$4)/100</f>
        <v>100838.18877365728</v>
      </c>
    </row>
    <row r="76" spans="1:5" ht="15" customHeight="1">
      <c r="A76" s="212" t="s">
        <v>86</v>
      </c>
      <c r="B76" s="213"/>
      <c r="C76" s="213"/>
      <c r="D76" s="213"/>
      <c r="E76" s="214"/>
    </row>
    <row r="77" spans="1:5" ht="15" customHeight="1">
      <c r="A77" s="201" t="s">
        <v>88</v>
      </c>
      <c r="B77" s="202"/>
      <c r="C77" s="203"/>
      <c r="D77" s="63">
        <v>9015.3000000000011</v>
      </c>
      <c r="E77" s="61">
        <f>D77*(100-'Содержание РФ'!$E$4)/100</f>
        <v>9015.3000000000011</v>
      </c>
    </row>
    <row r="78" spans="1:5" ht="15" customHeight="1">
      <c r="A78" s="201" t="s">
        <v>89</v>
      </c>
      <c r="B78" s="202"/>
      <c r="C78" s="203"/>
      <c r="D78" s="63">
        <v>9015.3000000000011</v>
      </c>
      <c r="E78" s="61">
        <f>D78*(100-'Содержание РФ'!$E$4)/100</f>
        <v>9015.3000000000011</v>
      </c>
    </row>
    <row r="79" spans="1:5" ht="15" customHeight="1">
      <c r="A79" s="201" t="s">
        <v>90</v>
      </c>
      <c r="B79" s="202"/>
      <c r="C79" s="203"/>
      <c r="D79" s="63">
        <v>11350.5</v>
      </c>
      <c r="E79" s="61">
        <f>D79*(100-'Содержание РФ'!$E$4)/100</f>
        <v>11350.5</v>
      </c>
    </row>
    <row r="80" spans="1:5" ht="15" customHeight="1">
      <c r="A80" s="201" t="s">
        <v>91</v>
      </c>
      <c r="B80" s="202"/>
      <c r="C80" s="203"/>
      <c r="D80" s="63">
        <v>11350.5</v>
      </c>
      <c r="E80" s="61">
        <f>D80*(100-'Содержание РФ'!$E$4)/100</f>
        <v>11350.5</v>
      </c>
    </row>
    <row r="81" spans="1:5" ht="15" customHeight="1">
      <c r="A81" s="201" t="s">
        <v>92</v>
      </c>
      <c r="B81" s="202"/>
      <c r="C81" s="203"/>
      <c r="D81" s="63">
        <v>7405.6500000000005</v>
      </c>
      <c r="E81" s="61">
        <f>D81*(100-'Содержание РФ'!$E$4)/100</f>
        <v>7405.65</v>
      </c>
    </row>
    <row r="82" spans="1:5" ht="15" customHeight="1">
      <c r="A82" s="201" t="s">
        <v>93</v>
      </c>
      <c r="B82" s="202"/>
      <c r="C82" s="203"/>
      <c r="D82" s="63">
        <v>7405.6500000000005</v>
      </c>
      <c r="E82" s="61">
        <f>D82*(100-'Содержание РФ'!$E$4)/100</f>
        <v>7405.65</v>
      </c>
    </row>
    <row r="83" spans="1:5" ht="15" customHeight="1">
      <c r="A83" s="212" t="s">
        <v>95</v>
      </c>
      <c r="B83" s="213"/>
      <c r="C83" s="213"/>
      <c r="D83" s="213"/>
      <c r="E83" s="214"/>
    </row>
    <row r="84" spans="1:5" ht="15" customHeight="1">
      <c r="A84" s="209" t="s">
        <v>96</v>
      </c>
      <c r="B84" s="210"/>
      <c r="C84" s="211"/>
      <c r="D84" s="63">
        <v>12298.65</v>
      </c>
      <c r="E84" s="61">
        <f>D84*(100-'Содержание РФ'!$E$4)/100</f>
        <v>12298.65</v>
      </c>
    </row>
    <row r="85" spans="1:5" ht="15" customHeight="1">
      <c r="A85" s="209" t="s">
        <v>97</v>
      </c>
      <c r="B85" s="210"/>
      <c r="C85" s="211"/>
      <c r="D85" s="63">
        <v>7425.6</v>
      </c>
      <c r="E85" s="61">
        <f>D85*(100-'Содержание РФ'!$E$4)/100</f>
        <v>7425.6</v>
      </c>
    </row>
    <row r="86" spans="1:5" ht="15" customHeight="1">
      <c r="A86" s="209" t="s">
        <v>98</v>
      </c>
      <c r="B86" s="210"/>
      <c r="C86" s="211"/>
      <c r="D86" s="63">
        <v>11349.45</v>
      </c>
      <c r="E86" s="61">
        <f>D86*(100-'Содержание РФ'!$E$4)/100</f>
        <v>11349.45</v>
      </c>
    </row>
    <row r="87" spans="1:5" ht="15" customHeight="1">
      <c r="A87" s="209" t="s">
        <v>99</v>
      </c>
      <c r="B87" s="210"/>
      <c r="C87" s="211"/>
      <c r="D87" s="63">
        <v>11349.45</v>
      </c>
      <c r="E87" s="61">
        <f>D87*(100-'Содержание РФ'!$E$4)/100</f>
        <v>11349.45</v>
      </c>
    </row>
    <row r="88" spans="1:5" ht="15" customHeight="1">
      <c r="A88" s="209" t="s">
        <v>100</v>
      </c>
      <c r="B88" s="210"/>
      <c r="C88" s="211"/>
      <c r="D88" s="63">
        <v>13045.2</v>
      </c>
      <c r="E88" s="61">
        <f>D88*(100-'Содержание РФ'!$E$4)/100</f>
        <v>13045.2</v>
      </c>
    </row>
    <row r="89" spans="1:5" ht="15" customHeight="1">
      <c r="A89" s="212" t="s">
        <v>114</v>
      </c>
      <c r="B89" s="213"/>
      <c r="C89" s="213"/>
      <c r="D89" s="213"/>
      <c r="E89" s="214"/>
    </row>
    <row r="90" spans="1:5" ht="15" customHeight="1">
      <c r="A90" s="209" t="s">
        <v>101</v>
      </c>
      <c r="B90" s="210"/>
      <c r="C90" s="211"/>
      <c r="D90" s="63">
        <v>160.65</v>
      </c>
      <c r="E90" s="61">
        <f>D90*(100-'Содержание РФ'!$E$4)/100</f>
        <v>160.65</v>
      </c>
    </row>
    <row r="91" spans="1:5" ht="15" customHeight="1">
      <c r="A91" s="209" t="s">
        <v>102</v>
      </c>
      <c r="B91" s="210"/>
      <c r="C91" s="211"/>
      <c r="D91" s="63">
        <v>119.7</v>
      </c>
      <c r="E91" s="61">
        <f>D91*(100-'Содержание РФ'!$E$4)/100</f>
        <v>119.7</v>
      </c>
    </row>
    <row r="92" spans="1:5" ht="15" customHeight="1">
      <c r="A92" s="209" t="s">
        <v>103</v>
      </c>
      <c r="B92" s="210"/>
      <c r="C92" s="211"/>
      <c r="D92" s="63">
        <v>225.75</v>
      </c>
      <c r="E92" s="61">
        <f>D92*(100-'Содержание РФ'!$E$4)/100</f>
        <v>225.75</v>
      </c>
    </row>
    <row r="93" spans="1:5" ht="15" customHeight="1">
      <c r="A93" s="209" t="s">
        <v>104</v>
      </c>
      <c r="B93" s="210"/>
      <c r="C93" s="211"/>
      <c r="D93" s="63">
        <v>182.70000000000002</v>
      </c>
      <c r="E93" s="61">
        <f>D93*(100-'Содержание РФ'!$E$4)/100</f>
        <v>182.7</v>
      </c>
    </row>
    <row r="94" spans="1:5" ht="15" customHeight="1">
      <c r="A94" s="209" t="s">
        <v>238</v>
      </c>
      <c r="B94" s="210"/>
      <c r="C94" s="211"/>
      <c r="D94" s="63">
        <v>497.70000000000005</v>
      </c>
      <c r="E94" s="61">
        <f>D94*(100-'Содержание РФ'!$E$4)/100</f>
        <v>497.70000000000005</v>
      </c>
    </row>
    <row r="95" spans="1:5" ht="15" customHeight="1">
      <c r="A95" s="209" t="s">
        <v>240</v>
      </c>
      <c r="B95" s="210"/>
      <c r="C95" s="211"/>
      <c r="D95" s="63">
        <v>341.25</v>
      </c>
      <c r="E95" s="61">
        <f>D95*(100-'Содержание РФ'!$E$4)/100</f>
        <v>341.25</v>
      </c>
    </row>
    <row r="96" spans="1:5" ht="15" customHeight="1">
      <c r="A96" s="209" t="s">
        <v>107</v>
      </c>
      <c r="B96" s="210"/>
      <c r="C96" s="211"/>
      <c r="D96" s="63">
        <v>444.15000000000003</v>
      </c>
      <c r="E96" s="61">
        <f>D96*(100-'Содержание РФ'!$E$4)/100</f>
        <v>444.15</v>
      </c>
    </row>
    <row r="97" spans="1:5" ht="15" customHeight="1">
      <c r="A97" s="209" t="s">
        <v>108</v>
      </c>
      <c r="B97" s="210"/>
      <c r="C97" s="211"/>
      <c r="D97" s="63">
        <v>1276.8</v>
      </c>
      <c r="E97" s="61">
        <f>D97*(100-'Содержание РФ'!$E$4)/100</f>
        <v>1276.8</v>
      </c>
    </row>
    <row r="98" spans="1:5" ht="15" customHeight="1">
      <c r="A98" s="209" t="s">
        <v>109</v>
      </c>
      <c r="B98" s="210"/>
      <c r="C98" s="211"/>
      <c r="D98" s="63">
        <v>820.05000000000007</v>
      </c>
      <c r="E98" s="61">
        <f>D98*(100-'Содержание РФ'!$E$4)/100</f>
        <v>820.05</v>
      </c>
    </row>
    <row r="99" spans="1:5" ht="15" customHeight="1">
      <c r="A99" s="212" t="s">
        <v>110</v>
      </c>
      <c r="B99" s="213"/>
      <c r="C99" s="213"/>
      <c r="D99" s="213"/>
      <c r="E99" s="214"/>
    </row>
    <row r="100" spans="1:5" ht="15" customHeight="1">
      <c r="A100" s="218" t="s">
        <v>111</v>
      </c>
      <c r="B100" s="224"/>
      <c r="C100" s="60">
        <v>1250</v>
      </c>
      <c r="D100" s="63">
        <v>2103.15</v>
      </c>
      <c r="E100" s="61">
        <f>D100*(100-'Содержание РФ'!$E$4)/100</f>
        <v>2103.15</v>
      </c>
    </row>
    <row r="101" spans="1:5" ht="15" customHeight="1">
      <c r="A101" s="220"/>
      <c r="B101" s="225"/>
      <c r="C101" s="60">
        <v>1875</v>
      </c>
      <c r="D101" s="63">
        <v>2103.15</v>
      </c>
      <c r="E101" s="61">
        <f>D101*(100-'Содержание РФ'!$E$4)/100</f>
        <v>2103.15</v>
      </c>
    </row>
    <row r="102" spans="1:5" ht="15" customHeight="1">
      <c r="A102" s="220"/>
      <c r="B102" s="225"/>
      <c r="C102" s="60">
        <v>2500</v>
      </c>
      <c r="D102" s="63">
        <v>2313.15</v>
      </c>
      <c r="E102" s="61">
        <f>D102*(100-'Содержание РФ'!$E$4)/100</f>
        <v>2313.15</v>
      </c>
    </row>
    <row r="103" spans="1:5" ht="15" customHeight="1">
      <c r="A103" s="220"/>
      <c r="B103" s="225"/>
      <c r="C103" s="64">
        <v>3750</v>
      </c>
      <c r="D103" s="63">
        <v>3712.8</v>
      </c>
      <c r="E103" s="61">
        <f>D103*(100-'Содержание РФ'!$E$4)/100</f>
        <v>3712.8</v>
      </c>
    </row>
    <row r="104" spans="1:5" ht="15" customHeight="1">
      <c r="A104" s="200" t="s">
        <v>112</v>
      </c>
      <c r="B104" s="200"/>
      <c r="C104" s="200"/>
      <c r="D104" s="63">
        <v>2983.05</v>
      </c>
      <c r="E104" s="66">
        <f>D104*(100-'Содержание РФ'!$E$4)/100</f>
        <v>2983.05</v>
      </c>
    </row>
    <row r="105" spans="1:5" ht="15" customHeight="1"/>
    <row r="106" spans="1:5" ht="15" customHeight="1"/>
  </sheetData>
  <sheetProtection sheet="1" objects="1" scenarios="1"/>
  <mergeCells count="46">
    <mergeCell ref="A51:B54"/>
    <mergeCell ref="A62:C62"/>
    <mergeCell ref="A63:E63"/>
    <mergeCell ref="A88:C88"/>
    <mergeCell ref="A77:C77"/>
    <mergeCell ref="A78:C78"/>
    <mergeCell ref="A79:C79"/>
    <mergeCell ref="A82:C82"/>
    <mergeCell ref="A84:C84"/>
    <mergeCell ref="A80:C80"/>
    <mergeCell ref="A81:C81"/>
    <mergeCell ref="A64:B67"/>
    <mergeCell ref="A68:B71"/>
    <mergeCell ref="A72:B75"/>
    <mergeCell ref="A96:C96"/>
    <mergeCell ref="A85:C85"/>
    <mergeCell ref="A37:B40"/>
    <mergeCell ref="A21:B21"/>
    <mergeCell ref="D21:E21"/>
    <mergeCell ref="A24:B24"/>
    <mergeCell ref="A27:E27"/>
    <mergeCell ref="A35:E35"/>
    <mergeCell ref="A36:B36"/>
    <mergeCell ref="A41:B42"/>
    <mergeCell ref="A43:B46"/>
    <mergeCell ref="A55:B58"/>
    <mergeCell ref="A59:C59"/>
    <mergeCell ref="A61:C61"/>
    <mergeCell ref="A60:C60"/>
    <mergeCell ref="A47:B50"/>
    <mergeCell ref="A89:E89"/>
    <mergeCell ref="A93:C93"/>
    <mergeCell ref="A100:B103"/>
    <mergeCell ref="A104:C104"/>
    <mergeCell ref="A76:E76"/>
    <mergeCell ref="A97:C97"/>
    <mergeCell ref="A83:E83"/>
    <mergeCell ref="A94:C94"/>
    <mergeCell ref="A90:C90"/>
    <mergeCell ref="A86:C86"/>
    <mergeCell ref="A87:C87"/>
    <mergeCell ref="A98:C98"/>
    <mergeCell ref="A99:E99"/>
    <mergeCell ref="A91:C91"/>
    <mergeCell ref="A92:C92"/>
    <mergeCell ref="A95:C95"/>
  </mergeCells>
  <hyperlinks>
    <hyperlink ref="C2" location="'Содержание РФ'!A1" display="Содержание"/>
  </hyperlinks>
  <pageMargins left="0.25" right="0.25" top="0.75" bottom="0.75" header="0.3" footer="0.3"/>
  <pageSetup paperSize="9" scale="74" orientation="portrait" r:id="rId1"/>
  <rowBreaks count="1" manualBreakCount="1">
    <brk id="62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23</vt:i4>
      </vt:variant>
    </vt:vector>
  </HeadingPairs>
  <TitlesOfParts>
    <vt:vector size="50" baseType="lpstr">
      <vt:lpstr>Содержание РФ</vt:lpstr>
      <vt:lpstr>Стандартные цвета</vt:lpstr>
      <vt:lpstr>БС M&amp;G</vt:lpstr>
      <vt:lpstr>БС C</vt:lpstr>
      <vt:lpstr>БС R</vt:lpstr>
      <vt:lpstr>БС S</vt:lpstr>
      <vt:lpstr>M S</vt:lpstr>
      <vt:lpstr>M SH</vt:lpstr>
      <vt:lpstr>M M</vt:lpstr>
      <vt:lpstr>M MH</vt:lpstr>
      <vt:lpstr>M L</vt:lpstr>
      <vt:lpstr>M LH</vt:lpstr>
      <vt:lpstr>R M</vt:lpstr>
      <vt:lpstr>G MH</vt:lpstr>
      <vt:lpstr>G DB</vt:lpstr>
      <vt:lpstr>C</vt:lpstr>
      <vt:lpstr>C MG</vt:lpstr>
      <vt:lpstr>S M</vt:lpstr>
      <vt:lpstr>S MG</vt:lpstr>
      <vt:lpstr>M Pi</vt:lpstr>
      <vt:lpstr>G Pi</vt:lpstr>
      <vt:lpstr>Техн. хар. S SH</vt:lpstr>
      <vt:lpstr>Техн. хар. M MH</vt:lpstr>
      <vt:lpstr>Техн. хар. L LH</vt:lpstr>
      <vt:lpstr>Техн. хар. R M</vt:lpstr>
      <vt:lpstr>Техн. хар. G MH</vt:lpstr>
      <vt:lpstr>Техн. хар. S SG</vt:lpstr>
      <vt:lpstr>'C'!Область_печати</vt:lpstr>
      <vt:lpstr>'C MG'!Область_печати</vt:lpstr>
      <vt:lpstr>'G DB'!Область_печати</vt:lpstr>
      <vt:lpstr>'G MH'!Область_печати</vt:lpstr>
      <vt:lpstr>'G Pi'!Область_печати</vt:lpstr>
      <vt:lpstr>'M L'!Область_печати</vt:lpstr>
      <vt:lpstr>'M LH'!Область_печати</vt:lpstr>
      <vt:lpstr>'M M'!Область_печати</vt:lpstr>
      <vt:lpstr>'M MH'!Область_печати</vt:lpstr>
      <vt:lpstr>'M Pi'!Область_печати</vt:lpstr>
      <vt:lpstr>'M S'!Область_печати</vt:lpstr>
      <vt:lpstr>'M SH'!Область_печати</vt:lpstr>
      <vt:lpstr>'R M'!Область_печати</vt:lpstr>
      <vt:lpstr>'S M'!Область_печати</vt:lpstr>
      <vt:lpstr>'S MG'!Область_печати</vt:lpstr>
      <vt:lpstr>'БС C'!Область_печати</vt:lpstr>
      <vt:lpstr>'БС M&amp;G'!Область_печати</vt:lpstr>
      <vt:lpstr>'БС R'!Область_печати</vt:lpstr>
      <vt:lpstr>'Содержание РФ'!Область_печати</vt:lpstr>
      <vt:lpstr>'Стандартные цвета'!Область_печати</vt:lpstr>
      <vt:lpstr>'Техн. хар. L LH'!Область_печати</vt:lpstr>
      <vt:lpstr>'Техн. хар. M MH'!Область_печати</vt:lpstr>
      <vt:lpstr>'Техн. хар. S SH'!Область_печати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2020-03-27T12:49:40Z</dcterms:modified>
</cp:coreProperties>
</file>